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xha\Desktop\Koncesionet 2\"/>
    </mc:Choice>
  </mc:AlternateContent>
  <xr:revisionPtr revIDLastSave="0" documentId="8_{459C2C5C-420C-4CA0-BDB8-1F36DC6B5183}" xr6:coauthVersionLast="44" xr6:coauthVersionMax="44" xr10:uidLastSave="{00000000-0000-0000-0000-000000000000}"/>
  <bookViews>
    <workbookView xWindow="-120" yWindow="-120" windowWidth="20730" windowHeight="11160" tabRatio="849" xr2:uid="{00000000-000D-0000-FFFF-FFFF00000000}"/>
  </bookViews>
  <sheets>
    <sheet name="0_Kopertina" sheetId="1" r:id="rId1"/>
    <sheet name="1_Aktivet" sheetId="4" r:id="rId2"/>
    <sheet name="2_Pasivet" sheetId="14" r:id="rId3"/>
    <sheet name="3_Rezultati_Natyres" sheetId="15" r:id="rId4"/>
    <sheet name="5_Fluksi_MD" sheetId="30" r:id="rId5"/>
    <sheet name="8_Kapitali_pk" sheetId="31" r:id="rId6"/>
    <sheet name="AA Materiale" sheetId="35" r:id="rId7"/>
    <sheet name="Aneksi 3" sheetId="37" r:id="rId8"/>
  </sheets>
  <definedNames>
    <definedName name="_xlnm.Print_Area" localSheetId="1">'1_Aktivet'!$B$4:$H$45</definedName>
    <definedName name="_xlnm.Print_Area" localSheetId="2">'2_Pasivet'!$B$4:$H$45</definedName>
    <definedName name="_xlnm.Print_Area" localSheetId="3">'3_Rezultati_Natyres'!$B$4:$G$31</definedName>
    <definedName name="_xlnm.Print_Area" localSheetId="6">'AA Materiale'!$A$1:$G$55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35" l="1"/>
  <c r="G30" i="35"/>
  <c r="G31" i="35"/>
  <c r="F33" i="35"/>
  <c r="E33" i="35"/>
  <c r="D33" i="35"/>
  <c r="F42" i="35" l="1"/>
  <c r="F43" i="35"/>
  <c r="F44" i="35"/>
  <c r="F45" i="35"/>
  <c r="F46" i="35"/>
  <c r="F41" i="35"/>
  <c r="E44" i="35"/>
  <c r="E45" i="35"/>
  <c r="E46" i="35"/>
  <c r="D42" i="35"/>
  <c r="D43" i="35"/>
  <c r="D44" i="35"/>
  <c r="D45" i="35"/>
  <c r="D46" i="35"/>
  <c r="D41" i="35"/>
  <c r="D17" i="35"/>
  <c r="E43" i="35"/>
  <c r="E42" i="35"/>
  <c r="E41" i="35"/>
  <c r="E17" i="35" l="1"/>
  <c r="D27" i="37"/>
  <c r="D44" i="37" l="1"/>
  <c r="D45" i="37" s="1"/>
  <c r="G10" i="35"/>
  <c r="D55" i="37" l="1"/>
  <c r="G48" i="35"/>
  <c r="G47" i="35"/>
  <c r="G46" i="35"/>
  <c r="G45" i="35"/>
  <c r="G44" i="35"/>
  <c r="G43" i="35"/>
  <c r="E49" i="35"/>
  <c r="D49" i="35"/>
  <c r="G41" i="35"/>
  <c r="G40" i="35"/>
  <c r="G32" i="35"/>
  <c r="G28" i="35"/>
  <c r="G27" i="35"/>
  <c r="G26" i="35"/>
  <c r="G25" i="35"/>
  <c r="G24" i="35"/>
  <c r="G16" i="35"/>
  <c r="G15" i="35"/>
  <c r="G14" i="35"/>
  <c r="G13" i="35"/>
  <c r="G12" i="35"/>
  <c r="G11" i="35"/>
  <c r="J27" i="4"/>
  <c r="J13" i="4"/>
  <c r="L42" i="4"/>
  <c r="G33" i="35" l="1"/>
  <c r="F49" i="35"/>
  <c r="F17" i="35"/>
  <c r="L36" i="4"/>
  <c r="G42" i="35" l="1"/>
  <c r="G49" i="35" s="1"/>
  <c r="J13" i="14"/>
  <c r="G9" i="35"/>
  <c r="G17" i="35" s="1"/>
</calcChain>
</file>

<file path=xl/sharedStrings.xml><?xml version="1.0" encoding="utf-8"?>
<sst xmlns="http://schemas.openxmlformats.org/spreadsheetml/2006/main" count="401" uniqueCount="267">
  <si>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</si>
  <si>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</si>
  <si>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</si>
  <si>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</si>
  <si>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</si>
  <si>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</si>
  <si>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</si>
  <si>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</si>
  <si>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</si>
  <si>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</si>
  <si>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</si>
  <si>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</si>
  <si>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</si>
  <si>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</si>
  <si>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</si>
  <si>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</si>
  <si>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</si>
  <si>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</si>
  <si>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</si>
  <si>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</si>
  <si>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</si>
  <si>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</si>
  <si>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</si>
  <si>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</si>
  <si>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</si>
  <si>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</si>
  <si>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</si>
  <si>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</si>
  <si>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</si>
  <si>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</si>
  <si>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</si>
  <si>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</si>
  <si>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</si>
  <si>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</si>
  <si>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</si>
  <si>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</si>
  <si>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</si>
  <si>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</si>
  <si>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</si>
  <si>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</si>
  <si>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</si>
  <si>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</si>
  <si>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</si>
  <si>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</si>
  <si>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</si>
  <si>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</si>
  <si>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</si>
  <si>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</si>
  <si>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</si>
  <si>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</si>
  <si>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</si>
  <si>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</si>
  <si>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</si>
  <si>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</si>
  <si>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</si>
  <si>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</si>
  <si>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</si>
  <si>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</si>
  <si>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>Pozicioni i rregulluar</t>
  </si>
  <si>
    <t>TOTALI</t>
  </si>
  <si>
    <t>Efekti ndryshimeve ne politikat kontabel</t>
  </si>
  <si>
    <t>Dividentet e paguar</t>
  </si>
  <si>
    <t>Fitimi neto per periudhen kontabel</t>
  </si>
  <si>
    <t>Nje pasqyre e pa Konsoliduar</t>
  </si>
  <si>
    <t>Aksione thesari</t>
  </si>
  <si>
    <t xml:space="preserve">Fitimi pashperndare </t>
  </si>
  <si>
    <t>Rritja rezerves kapitalit</t>
  </si>
  <si>
    <t>Emetimi aksioneve</t>
  </si>
  <si>
    <t>Emetimi kapitali aksionar</t>
  </si>
  <si>
    <t>Fluksi monetar nga veprimtarite investuese</t>
  </si>
  <si>
    <t>Blerja e aktiveve afatgjata materiale</t>
  </si>
  <si>
    <t>Te ardhura nga shitja e paisjeve</t>
  </si>
  <si>
    <t>Interesi i arketuar</t>
  </si>
  <si>
    <t>Dividentet e arketuar</t>
  </si>
  <si>
    <t>Fluksi monetar nga aktivitetet financiare</t>
  </si>
  <si>
    <t>Te ardhura nga huamarrje afatgjata</t>
  </si>
  <si>
    <t>Pagesat e detyrimive te qerase financiare</t>
  </si>
  <si>
    <t>Dividente te paguar</t>
  </si>
  <si>
    <t>Rritja/Renia neto e mjeteve monetare</t>
  </si>
  <si>
    <t>Mjetet monetare ne fillim te periudhes kontabel</t>
  </si>
  <si>
    <t>Mjetet monetare ne fund te periudhes kontabel</t>
  </si>
  <si>
    <t>Te ardhura nga emetimi i kapitalit aksioner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</si>
  <si>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</si>
  <si>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</si>
  <si>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</si>
  <si>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</si>
  <si>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</si>
  <si>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</si>
  <si>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</si>
  <si>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</si>
  <si>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>Leke</t>
  </si>
  <si>
    <t xml:space="preserve">  Periudha  Kontabel e Pasqyrave Financiare</t>
  </si>
  <si>
    <t>&gt;</t>
  </si>
  <si>
    <t>Tatim mbi fitimin</t>
  </si>
  <si>
    <t>Makineri dhe paisje</t>
  </si>
  <si>
    <t>Inventari Imet</t>
  </si>
  <si>
    <t>Te drejta e detyrime ndaj ortakeve</t>
  </si>
  <si>
    <t>Overdraftet bankare</t>
  </si>
  <si>
    <t>Detyrime tatimore per TAP-in</t>
  </si>
  <si>
    <t>Detyrime tatimore per Tatim Fitimin</t>
  </si>
  <si>
    <t>Detyrime tatimore per Tatimin ne Burim</t>
  </si>
  <si>
    <t>Debitore dhe Kreditore te tjere</t>
  </si>
  <si>
    <t>Dividente per tu paguar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</si>
  <si>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</si>
  <si>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</si>
  <si>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</si>
  <si>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</si>
  <si>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</si>
  <si>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</si>
  <si>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</si>
  <si>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</si>
  <si>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</si>
  <si>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</si>
  <si>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</si>
  <si>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Pershkrimi  i  Elementeve</t>
  </si>
  <si>
    <t>Periudha</t>
  </si>
  <si>
    <t>Raportuese</t>
  </si>
  <si>
    <t>Sherbime te tjera</t>
  </si>
  <si>
    <t>Para ardhese</t>
  </si>
  <si>
    <t>A K T I V E T    A F A T S H K U R T R A</t>
  </si>
  <si>
    <t>Derivative dhe aktive te mbajtura per tregtim</t>
  </si>
  <si>
    <t>Aktive te tjera financiare afatshkurtra</t>
  </si>
  <si>
    <t>Aktive biologjike afatshkurtra</t>
  </si>
  <si>
    <t>Aktive afatshkurtra te mbajtura per rishitje</t>
  </si>
  <si>
    <t>Produkte te gatshme</t>
  </si>
  <si>
    <t>Shpenzime te periudhave te ardhshme</t>
  </si>
  <si>
    <t>Provizionet afatshkurtra</t>
  </si>
  <si>
    <t>A</t>
  </si>
  <si>
    <t>B</t>
  </si>
  <si>
    <t>Aksione te thesari te riblera</t>
  </si>
  <si>
    <t>MM neto nga aktivitetet e shfrytezimit</t>
  </si>
  <si>
    <t>Emertimi dhe Forma ligjore</t>
  </si>
  <si>
    <t>Po</t>
  </si>
  <si>
    <t>Jo</t>
  </si>
  <si>
    <t>Emertimi</t>
  </si>
  <si>
    <t xml:space="preserve">(Ne zbarim te Standartit Kombetar te Kontabilitetit Nr.2 dhe </t>
  </si>
  <si>
    <t>Ligjit Nr. 9228 Date 29.04.2004 "Per Kontabilitetin dhe Pasqyrat Financiare")</t>
  </si>
  <si>
    <t>Kliente per mallra, produkte e sherbime</t>
  </si>
  <si>
    <t>Debitore, Kreditore te tjere</t>
  </si>
  <si>
    <t>TVSH</t>
  </si>
  <si>
    <t xml:space="preserve">Aktive tjera afatgjata materiale </t>
  </si>
  <si>
    <t>Aktivet biologjike afatgjata</t>
  </si>
  <si>
    <t>P A S I V E T      A F A T S H K U R T R A</t>
  </si>
  <si>
    <t>Huamarrje afatshkurtra</t>
  </si>
  <si>
    <t>Te pagueshme ndaj furnitoreve</t>
  </si>
  <si>
    <t>Te pagueshme ndaj punonjesve</t>
  </si>
  <si>
    <t>Detyrime per Sigurime Shoq. Shend.</t>
  </si>
  <si>
    <t>Detyrime tatimore per TVSH-ne</t>
  </si>
  <si>
    <t>Hua, bono dhe detyrime nga qeraja financiare</t>
  </si>
  <si>
    <t>Kapitali aksionereve te shoq. meme (PF te kons.)</t>
  </si>
  <si>
    <t>Primi I aksionit</t>
  </si>
  <si>
    <t>Ndrysh. ne invent. prod. gatshme e prodhimit ne proces</t>
  </si>
  <si>
    <t>Totali shpenzimeve (shumat 4 - 7)</t>
  </si>
  <si>
    <t>Te ardhurat e shpenz. financ. nga invest. te tjera financ. afatgjata</t>
  </si>
  <si>
    <t>Fitimi (humbja) para tatimit (9 +/- 13)</t>
  </si>
  <si>
    <t>Fitimi (humbja) neto e vitit financiar (14 - 15)</t>
  </si>
  <si>
    <t>(Bazuar ne klasifikimin e Shpenzimeve sipas Natyres)</t>
  </si>
  <si>
    <t>Pasqyra e Fluksit Monetar - Metoda Direkte</t>
  </si>
  <si>
    <t>Rezerva stat. ligjore</t>
  </si>
  <si>
    <t>Fluksi monetar nga veprimtarite e shfrytezimit</t>
  </si>
  <si>
    <t>Mjetet monetare (MM) te arketuara nga klientet</t>
  </si>
  <si>
    <t>MM te paguara ndaj furnitoreve dhe punonjesve</t>
  </si>
  <si>
    <t>MM te ardhura nga veprimtarite</t>
  </si>
  <si>
    <t>Interesi I paguar</t>
  </si>
  <si>
    <t>Tatim mbi fitimin I paguar</t>
  </si>
  <si>
    <t>MM neto e perdorua ne veprimtarite Financiare</t>
  </si>
  <si>
    <t>MM neto te perdorura ne veprimtarite investuese</t>
  </si>
  <si>
    <t>Blerja e njesise se kontrolluar X minus parate e Arketuara</t>
  </si>
  <si>
    <t>Q.K.R.</t>
  </si>
  <si>
    <t>Prodhim te energjise elektrike duke shfrytezuar burimet</t>
  </si>
  <si>
    <t>e energjise te cilat gjenden ne natyre dhe jane te</t>
  </si>
  <si>
    <t>HEC-i BISHNICA 1,2 Sh.p.k.</t>
  </si>
  <si>
    <t>K82403011S</t>
  </si>
  <si>
    <t>Tirane, Tirane</t>
  </si>
  <si>
    <t>rinovueshme si ajo hidrike, diellore, e res etj.</t>
  </si>
  <si>
    <t>Pozicioni me 31 dhjetor 2010</t>
  </si>
  <si>
    <t>Pozicioni me 31 dhjetor 2011</t>
  </si>
  <si>
    <t>Blv. Bajram Curri, ETC  Zyra Nr.5/2, Kati 4-te</t>
  </si>
  <si>
    <t>Shoqeria HEC-I Bishnica 1,2 Sh.p.k</t>
  </si>
  <si>
    <t>NIPTI K82403011S</t>
  </si>
  <si>
    <t>Sasia</t>
  </si>
  <si>
    <t>Gjendje</t>
  </si>
  <si>
    <t>Shtesa</t>
  </si>
  <si>
    <t>Pakesime</t>
  </si>
  <si>
    <t>Ndertime</t>
  </si>
  <si>
    <t>Makineri,paisje</t>
  </si>
  <si>
    <t>Mjete transporti</t>
  </si>
  <si>
    <t>kompjuterike</t>
  </si>
  <si>
    <t>Zyre</t>
  </si>
  <si>
    <t xml:space="preserve">             TOTALI</t>
  </si>
  <si>
    <t>Administratori</t>
  </si>
  <si>
    <r>
      <t xml:space="preserve">NIPTI </t>
    </r>
    <r>
      <rPr>
        <i/>
        <sz val="10"/>
        <rFont val="Arial"/>
        <family val="2"/>
      </rPr>
      <t>K82403011S</t>
    </r>
  </si>
  <si>
    <t>Tregti</t>
  </si>
  <si>
    <t>Pasqyre Nr.3</t>
  </si>
  <si>
    <t>Tregti karburanti</t>
  </si>
  <si>
    <t>Aktiviteti</t>
  </si>
  <si>
    <t>Te ardhurat nga aktiviteti</t>
  </si>
  <si>
    <t>Tregti ushqimore,pije</t>
  </si>
  <si>
    <t>Tregti cigaresh</t>
  </si>
  <si>
    <t>Tregti materiale ndertimi</t>
  </si>
  <si>
    <t>Tregti artikuj industrial</t>
  </si>
  <si>
    <t>Farmaci</t>
  </si>
  <si>
    <t>Tregti te tjera</t>
  </si>
  <si>
    <t>Eksport mallrash</t>
  </si>
  <si>
    <t>Ndertim</t>
  </si>
  <si>
    <t>Totali i te ardhurave nga   tregtia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</si>
  <si>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</si>
  <si>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</si>
  <si>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</si>
  <si>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</si>
  <si>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</si>
  <si>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</si>
  <si>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</si>
  <si>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</si>
  <si>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</si>
  <si>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</si>
  <si>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</si>
  <si>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</si>
  <si>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</si>
  <si>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</si>
  <si>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</si>
  <si>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</si>
  <si>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</si>
  <si>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</si>
  <si>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</si>
  <si>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</si>
  <si>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</si>
  <si>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</si>
  <si>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</si>
  <si>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</si>
  <si>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</si>
  <si>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</si>
  <si>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</si>
  <si>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</si>
  <si>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</si>
  <si>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</si>
  <si>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</si>
  <si>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</si>
  <si>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V</t>
  </si>
  <si>
    <t>Totali i te ardhurave nga sherbimet</t>
  </si>
  <si>
    <t>TOALI (I+II+III+IV+V)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</si>
  <si>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</si>
  <si>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</si>
  <si>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</si>
  <si>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</si>
  <si>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</si>
  <si>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</si>
  <si>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Totali</t>
  </si>
  <si>
    <r>
      <t xml:space="preserve">Shenim: </t>
    </r>
    <r>
      <rPr>
        <sz val="10"/>
        <rFont val="Arial"/>
        <family val="2"/>
      </rPr>
      <t>Kjo pasqyre plotesohet edhe on-line.</t>
    </r>
  </si>
  <si>
    <t>Te punesuar mesatarisht per vitin 2011:</t>
  </si>
  <si>
    <t>Financieri</t>
  </si>
  <si>
    <t>Edrian Meslani</t>
  </si>
  <si>
    <t>Refat Mustafaraj</t>
  </si>
  <si>
    <t>Viti   2012</t>
  </si>
  <si>
    <t>01.01.2012</t>
  </si>
  <si>
    <t>31.12.2012</t>
  </si>
  <si>
    <t>Pasqyrat    Financiare    te    Vitit   2012</t>
  </si>
  <si>
    <t>Pasqyra   e   te   Ardhurave   dhe   Shpenzimeve     2012</t>
  </si>
  <si>
    <t>Pasqyra   e   Fluksit   Monetar  -  Metoda  Direkte   2012</t>
  </si>
  <si>
    <t>Pasqyra  e  Ndryshimeve  ne  Kapital  2012</t>
  </si>
  <si>
    <t>Pozicioni me 31 dhjetor 2012</t>
  </si>
  <si>
    <t>Inst.teknike,makineri, pajisje, instrumenta dhe vegla pune</t>
  </si>
  <si>
    <t>Aktivet Afatgjata Materiale  me vlere fillestare   2012</t>
  </si>
  <si>
    <t>-</t>
  </si>
  <si>
    <t>Amortizimi A.A.Materiale   2012</t>
  </si>
  <si>
    <t>Vlera Kontabel Neto e A.A.Materiale  2012</t>
  </si>
  <si>
    <t>20.03.2013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</si>
</sst>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* #,##0.00_L_e_k_-;\-* #,##0.00_L_e_k_-;_-* &quot;-&quot;??_L_e_k_-;_-@_-"/>
    <numFmt numFmtId="166" formatCode="#,##0.0"/>
    <numFmt numFmtId="167" formatCode="_-* #,##0_L_e_k_-;\-* #,##0_L_e_k_-;_-* &quot;-&quot;??_L_e_k_-;_-@_-"/>
    <numFmt numFmtId="168" formatCode="#,##0_ ;\-#,##0\ "/>
  </numFmts>
  <fonts count="3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6"/>
      <name val="Arial Narrow"/>
      <family val="2"/>
    </font>
    <font>
      <sz val="10"/>
      <color indexed="10"/>
      <name val="Arial"/>
      <family val="2"/>
    </font>
    <font>
      <sz val="7"/>
      <color rgb="FFFF000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7" fillId="0" borderId="0" applyFont="0" applyFill="0" applyBorder="0" applyAlignment="0" applyProtection="0"/>
  </cellStyleXfs>
  <cellXfs count="265">
    <xf numFmtId="0" fontId="0" fillId="0" borderId="0" xfId="0"/>
    <xf numFmtId="0" fontId="0" fillId="0" borderId="0" xfId="0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9" fillId="0" borderId="0" xfId="0" applyFont="1"/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7" fillId="0" borderId="5" xfId="0" applyFont="1" applyBorder="1"/>
    <xf numFmtId="0" fontId="7" fillId="0" borderId="0" xfId="0" applyFont="1"/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3" xfId="0" applyFont="1" applyBorder="1"/>
    <xf numFmtId="0" fontId="7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2" fillId="0" borderId="0" xfId="0" applyFont="1"/>
    <xf numFmtId="0" fontId="1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19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3" fontId="12" fillId="0" borderId="0" xfId="0" applyNumberFormat="1" applyFont="1"/>
    <xf numFmtId="0" fontId="12" fillId="0" borderId="13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/>
    </xf>
    <xf numFmtId="3" fontId="12" fillId="0" borderId="3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24" xfId="0" applyFont="1" applyBorder="1" applyAlignment="1">
      <alignment vertical="center"/>
    </xf>
    <xf numFmtId="3" fontId="21" fillId="0" borderId="11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20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23" xfId="0" applyFont="1" applyBorder="1" applyAlignment="1">
      <alignment horizontal="center" vertical="center"/>
    </xf>
    <xf numFmtId="0" fontId="22" fillId="0" borderId="2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3" fontId="23" fillId="0" borderId="11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3" fontId="21" fillId="0" borderId="0" xfId="0" applyNumberFormat="1" applyFont="1"/>
    <xf numFmtId="0" fontId="20" fillId="0" borderId="6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1" fillId="0" borderId="0" xfId="0" applyFont="1" applyBorder="1"/>
    <xf numFmtId="3" fontId="21" fillId="0" borderId="0" xfId="0" applyNumberFormat="1" applyFont="1" applyBorder="1"/>
    <xf numFmtId="3" fontId="19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3" fontId="20" fillId="0" borderId="3" xfId="0" applyNumberFormat="1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center" vertical="center"/>
    </xf>
    <xf numFmtId="3" fontId="20" fillId="0" borderId="24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3" fontId="12" fillId="0" borderId="11" xfId="0" applyNumberFormat="1" applyFont="1" applyBorder="1" applyAlignment="1">
      <alignment horizontal="right" vertical="center"/>
    </xf>
    <xf numFmtId="166" fontId="12" fillId="0" borderId="1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/>
    <xf numFmtId="0" fontId="20" fillId="0" borderId="10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20" xfId="0" applyFont="1" applyBorder="1"/>
    <xf numFmtId="0" fontId="24" fillId="0" borderId="7" xfId="0" applyFont="1" applyBorder="1"/>
    <xf numFmtId="3" fontId="25" fillId="0" borderId="0" xfId="0" applyNumberFormat="1" applyFont="1"/>
    <xf numFmtId="0" fontId="4" fillId="0" borderId="26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3" fontId="22" fillId="0" borderId="11" xfId="0" applyNumberFormat="1" applyFont="1" applyBorder="1" applyAlignment="1">
      <alignment vertical="center"/>
    </xf>
    <xf numFmtId="14" fontId="7" fillId="0" borderId="7" xfId="0" applyNumberFormat="1" applyFont="1" applyBorder="1"/>
    <xf numFmtId="3" fontId="26" fillId="0" borderId="0" xfId="0" applyNumberFormat="1" applyFont="1" applyAlignment="1">
      <alignment horizontal="center"/>
    </xf>
    <xf numFmtId="3" fontId="21" fillId="0" borderId="0" xfId="0" applyNumberFormat="1" applyFont="1" applyAlignment="1">
      <alignment vertical="center"/>
    </xf>
    <xf numFmtId="3" fontId="23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0" fillId="0" borderId="0" xfId="0" applyFont="1"/>
    <xf numFmtId="3" fontId="4" fillId="0" borderId="0" xfId="0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/>
    <xf numFmtId="0" fontId="1" fillId="0" borderId="13" xfId="0" applyFont="1" applyBorder="1" applyAlignment="1">
      <alignment horizontal="center"/>
    </xf>
    <xf numFmtId="14" fontId="1" fillId="0" borderId="24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1" xfId="0" applyFont="1" applyBorder="1"/>
    <xf numFmtId="3" fontId="27" fillId="0" borderId="11" xfId="2" applyNumberFormat="1" applyBorder="1"/>
    <xf numFmtId="0" fontId="5" fillId="0" borderId="0" xfId="0" applyFont="1"/>
    <xf numFmtId="3" fontId="0" fillId="0" borderId="0" xfId="0" applyNumberFormat="1" applyBorder="1"/>
    <xf numFmtId="167" fontId="0" fillId="0" borderId="11" xfId="1" applyNumberFormat="1" applyFont="1" applyBorder="1" applyAlignment="1">
      <alignment horizontal="center"/>
    </xf>
    <xf numFmtId="3" fontId="0" fillId="0" borderId="0" xfId="0" applyNumberFormat="1"/>
    <xf numFmtId="0" fontId="20" fillId="0" borderId="11" xfId="0" applyFont="1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1" fillId="0" borderId="27" xfId="0" applyFont="1" applyBorder="1" applyAlignment="1">
      <alignment vertical="center"/>
    </xf>
    <xf numFmtId="0" fontId="22" fillId="0" borderId="28" xfId="0" applyFont="1" applyBorder="1" applyAlignment="1">
      <alignment vertical="center"/>
    </xf>
    <xf numFmtId="0" fontId="22" fillId="0" borderId="28" xfId="0" applyFont="1" applyBorder="1" applyAlignment="1">
      <alignment horizontal="center" vertical="center"/>
    </xf>
    <xf numFmtId="1" fontId="0" fillId="0" borderId="0" xfId="0" applyNumberFormat="1"/>
    <xf numFmtId="3" fontId="27" fillId="0" borderId="0" xfId="2" applyNumberFormat="1" applyFill="1" applyBorder="1"/>
    <xf numFmtId="0" fontId="1" fillId="0" borderId="11" xfId="0" applyFont="1" applyBorder="1"/>
    <xf numFmtId="0" fontId="1" fillId="0" borderId="25" xfId="0" applyFont="1" applyFill="1" applyBorder="1"/>
    <xf numFmtId="0" fontId="0" fillId="0" borderId="11" xfId="0" applyFill="1" applyBorder="1"/>
    <xf numFmtId="3" fontId="20" fillId="0" borderId="11" xfId="0" applyNumberFormat="1" applyFont="1" applyBorder="1"/>
    <xf numFmtId="0" fontId="20" fillId="0" borderId="13" xfId="0" applyFont="1" applyBorder="1"/>
    <xf numFmtId="0" fontId="0" fillId="0" borderId="10" xfId="0" applyBorder="1"/>
    <xf numFmtId="0" fontId="0" fillId="0" borderId="20" xfId="0" applyBorder="1"/>
    <xf numFmtId="0" fontId="0" fillId="0" borderId="24" xfId="0" applyBorder="1"/>
    <xf numFmtId="0" fontId="1" fillId="0" borderId="13" xfId="0" applyFont="1" applyBorder="1"/>
    <xf numFmtId="0" fontId="20" fillId="0" borderId="10" xfId="0" applyFont="1" applyBorder="1"/>
    <xf numFmtId="0" fontId="20" fillId="0" borderId="20" xfId="0" applyFont="1" applyBorder="1"/>
    <xf numFmtId="3" fontId="31" fillId="0" borderId="0" xfId="0" applyNumberFormat="1" applyFont="1"/>
    <xf numFmtId="168" fontId="21" fillId="0" borderId="11" xfId="0" applyNumberFormat="1" applyFont="1" applyBorder="1" applyAlignment="1">
      <alignment vertical="center"/>
    </xf>
    <xf numFmtId="165" fontId="20" fillId="0" borderId="11" xfId="1" applyFont="1" applyBorder="1" applyAlignment="1">
      <alignment horizontal="right"/>
    </xf>
    <xf numFmtId="0" fontId="7" fillId="0" borderId="2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Alignme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3" fontId="20" fillId="0" borderId="11" xfId="0" applyNumberFormat="1" applyFont="1" applyBorder="1" applyAlignment="1">
      <alignment vertical="center"/>
    </xf>
    <xf numFmtId="167" fontId="12" fillId="0" borderId="11" xfId="0" applyNumberFormat="1" applyFont="1" applyBorder="1" applyAlignment="1">
      <alignment horizontal="right" vertical="center"/>
    </xf>
    <xf numFmtId="167" fontId="12" fillId="0" borderId="13" xfId="0" applyNumberFormat="1" applyFont="1" applyBorder="1" applyAlignment="1">
      <alignment horizontal="right" vertical="center"/>
    </xf>
    <xf numFmtId="167" fontId="22" fillId="0" borderId="13" xfId="0" applyNumberFormat="1" applyFont="1" applyBorder="1" applyAlignment="1">
      <alignment horizontal="right" vertical="center"/>
    </xf>
    <xf numFmtId="167" fontId="23" fillId="0" borderId="13" xfId="0" applyNumberFormat="1" applyFont="1" applyBorder="1" applyAlignment="1">
      <alignment horizontal="right" vertical="center"/>
    </xf>
    <xf numFmtId="167" fontId="21" fillId="0" borderId="11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vertical="center"/>
    </xf>
    <xf numFmtId="3" fontId="11" fillId="0" borderId="12" xfId="0" applyNumberFormat="1" applyFont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3" fontId="11" fillId="0" borderId="17" xfId="0" applyNumberFormat="1" applyFont="1" applyBorder="1" applyAlignment="1">
      <alignment vertical="center"/>
    </xf>
    <xf numFmtId="0" fontId="1" fillId="0" borderId="11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20" fillId="0" borderId="11" xfId="0" applyFont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5" fontId="0" fillId="0" borderId="11" xfId="1" applyFont="1" applyBorder="1" applyAlignment="1">
      <alignment horizontal="right"/>
    </xf>
    <xf numFmtId="3" fontId="20" fillId="0" borderId="11" xfId="0" applyNumberFormat="1" applyFont="1" applyBorder="1" applyAlignment="1">
      <alignment horizontal="right"/>
    </xf>
    <xf numFmtId="0" fontId="20" fillId="0" borderId="10" xfId="0" applyFont="1" applyBorder="1" applyAlignment="1">
      <alignment horizontal="left" vertical="center"/>
    </xf>
    <xf numFmtId="167" fontId="27" fillId="0" borderId="11" xfId="1" applyNumberFormat="1" applyFont="1" applyBorder="1"/>
    <xf numFmtId="167" fontId="20" fillId="0" borderId="11" xfId="1" applyNumberFormat="1" applyFont="1" applyBorder="1"/>
    <xf numFmtId="167" fontId="27" fillId="0" borderId="13" xfId="1" applyNumberFormat="1" applyFont="1" applyBorder="1"/>
    <xf numFmtId="167" fontId="22" fillId="0" borderId="28" xfId="1" applyNumberFormat="1" applyFont="1" applyBorder="1" applyAlignment="1">
      <alignment vertical="center"/>
    </xf>
    <xf numFmtId="167" fontId="22" fillId="0" borderId="29" xfId="1" applyNumberFormat="1" applyFont="1" applyBorder="1" applyAlignment="1">
      <alignment vertical="center"/>
    </xf>
    <xf numFmtId="167" fontId="0" fillId="0" borderId="11" xfId="1" applyNumberFormat="1" applyFont="1" applyBorder="1"/>
    <xf numFmtId="165" fontId="27" fillId="0" borderId="11" xfId="1" applyFont="1" applyBorder="1" applyAlignment="1">
      <alignment horizontal="center"/>
    </xf>
    <xf numFmtId="165" fontId="1" fillId="0" borderId="11" xfId="1" applyFont="1" applyBorder="1" applyAlignment="1">
      <alignment horizontal="center"/>
    </xf>
    <xf numFmtId="167" fontId="29" fillId="0" borderId="28" xfId="1" applyNumberFormat="1" applyFont="1" applyBorder="1" applyAlignment="1">
      <alignment vertical="center"/>
    </xf>
    <xf numFmtId="167" fontId="29" fillId="0" borderId="29" xfId="1" applyNumberFormat="1" applyFont="1" applyBorder="1" applyAlignment="1">
      <alignment vertical="center"/>
    </xf>
    <xf numFmtId="167" fontId="12" fillId="0" borderId="0" xfId="0" applyNumberFormat="1" applyFont="1" applyAlignment="1">
      <alignment vertical="center"/>
    </xf>
    <xf numFmtId="165" fontId="0" fillId="0" borderId="0" xfId="1" applyFont="1"/>
    <xf numFmtId="165" fontId="0" fillId="0" borderId="0" xfId="1" applyFont="1" applyBorder="1"/>
    <xf numFmtId="37" fontId="1" fillId="0" borderId="11" xfId="0" applyNumberFormat="1" applyFont="1" applyBorder="1" applyAlignment="1">
      <alignment vertical="center"/>
    </xf>
    <xf numFmtId="37" fontId="20" fillId="0" borderId="11" xfId="0" applyNumberFormat="1" applyFont="1" applyBorder="1"/>
    <xf numFmtId="37" fontId="12" fillId="0" borderId="11" xfId="0" applyNumberFormat="1" applyFont="1" applyBorder="1" applyAlignment="1">
      <alignment horizontal="right" vertical="center"/>
    </xf>
    <xf numFmtId="37" fontId="23" fillId="0" borderId="11" xfId="0" applyNumberFormat="1" applyFont="1" applyBorder="1" applyAlignment="1">
      <alignment horizontal="right" vertical="center"/>
    </xf>
    <xf numFmtId="37" fontId="20" fillId="0" borderId="11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22" fillId="0" borderId="23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</cellXfs>
  <cellStyles count="3">
    <cellStyle name="Comma" xfId="1" builtinId="3"/>
    <cellStyle name="Comma_21.Aktivet Afatgjata Materiale  09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8"/>
  <sheetViews>
    <sheetView tabSelected="1" topLeftCell="A13" workbookViewId="0">
      <selection activeCell="F16" sqref="F16"/>
    </sheetView>
  </sheetViews>
  <sheetFormatPr defaultColWidth="9.140625" defaultRowHeight="12.75" x14ac:dyDescent="0.2"/>
  <cols>
    <col min="1" max="1" width="2.140625" style="19" customWidth="1"/>
    <col min="2" max="3" width="9.140625" style="19"/>
    <col min="4" max="4" width="9.28515625" style="19" customWidth="1"/>
    <col min="5" max="5" width="11.42578125" style="19" customWidth="1"/>
    <col min="6" max="6" width="12.85546875" style="19" customWidth="1"/>
    <col min="7" max="7" width="5.42578125" style="19" customWidth="1"/>
    <col min="8" max="9" width="9.140625" style="19"/>
    <col min="10" max="10" width="3.140625" style="19" customWidth="1"/>
    <col min="11" max="11" width="9.140625" style="19"/>
    <col min="12" max="12" width="1.85546875" style="19" customWidth="1"/>
    <col min="13" max="16384" width="9.140625" style="19"/>
  </cols>
  <sheetData>
    <row r="1" spans="2:11" ht="6.75" customHeight="1" x14ac:dyDescent="0.2"/>
    <row r="2" spans="2:11" x14ac:dyDescent="0.2">
      <c r="B2" s="20"/>
      <c r="C2" s="21"/>
      <c r="D2" s="21"/>
      <c r="E2" s="21"/>
      <c r="F2" s="21"/>
      <c r="G2" s="21"/>
      <c r="H2" s="21"/>
      <c r="I2" s="21"/>
      <c r="J2" s="21"/>
      <c r="K2" s="22"/>
    </row>
    <row r="3" spans="2:11" s="28" customFormat="1" ht="21" customHeight="1" x14ac:dyDescent="0.3">
      <c r="B3" s="23"/>
      <c r="C3" s="24" t="s">
        <v>131</v>
      </c>
      <c r="D3" s="24"/>
      <c r="E3" s="24"/>
      <c r="F3" s="117" t="s">
        <v>171</v>
      </c>
      <c r="G3" s="26"/>
      <c r="H3" s="168"/>
      <c r="I3" s="25"/>
      <c r="J3" s="24"/>
      <c r="K3" s="27"/>
    </row>
    <row r="4" spans="2:11" s="28" customFormat="1" ht="14.1" customHeight="1" x14ac:dyDescent="0.2">
      <c r="B4" s="23"/>
      <c r="C4" s="24" t="s">
        <v>82</v>
      </c>
      <c r="D4" s="24"/>
      <c r="E4" s="24"/>
      <c r="F4" s="25" t="s">
        <v>172</v>
      </c>
      <c r="G4" s="29"/>
      <c r="H4" s="30"/>
      <c r="I4" s="31"/>
      <c r="J4" s="31"/>
      <c r="K4" s="27"/>
    </row>
    <row r="5" spans="2:11" s="28" customFormat="1" ht="14.1" customHeight="1" x14ac:dyDescent="0.2">
      <c r="B5" s="23"/>
      <c r="C5" s="24" t="s">
        <v>6</v>
      </c>
      <c r="D5" s="24"/>
      <c r="E5" s="24"/>
      <c r="F5" s="32" t="s">
        <v>177</v>
      </c>
      <c r="G5" s="25"/>
      <c r="H5" s="25"/>
      <c r="I5" s="25"/>
      <c r="J5" s="25"/>
      <c r="K5" s="27"/>
    </row>
    <row r="6" spans="2:11" s="28" customFormat="1" ht="14.1" customHeight="1" x14ac:dyDescent="0.2">
      <c r="B6" s="23"/>
      <c r="C6" s="24"/>
      <c r="D6" s="24"/>
      <c r="E6" s="24"/>
      <c r="F6" s="24"/>
      <c r="G6" s="24"/>
      <c r="H6" s="218" t="s">
        <v>173</v>
      </c>
      <c r="I6" s="218"/>
      <c r="J6" s="31"/>
      <c r="K6" s="27"/>
    </row>
    <row r="7" spans="2:11" s="28" customFormat="1" ht="14.1" customHeight="1" x14ac:dyDescent="0.2">
      <c r="B7" s="23"/>
      <c r="C7" s="24" t="s">
        <v>0</v>
      </c>
      <c r="D7" s="24"/>
      <c r="E7" s="24"/>
      <c r="F7" s="126">
        <v>39778</v>
      </c>
      <c r="G7" s="33"/>
      <c r="H7" s="24"/>
      <c r="I7" s="24"/>
      <c r="J7" s="24"/>
      <c r="K7" s="27"/>
    </row>
    <row r="8" spans="2:11" s="28" customFormat="1" ht="14.1" customHeight="1" x14ac:dyDescent="0.2">
      <c r="B8" s="23"/>
      <c r="C8" s="24" t="s">
        <v>1</v>
      </c>
      <c r="D8" s="24"/>
      <c r="E8" s="24"/>
      <c r="F8" s="167" t="s">
        <v>168</v>
      </c>
      <c r="G8" s="169"/>
      <c r="H8" s="24"/>
      <c r="I8" s="24"/>
      <c r="J8" s="24"/>
      <c r="K8" s="27"/>
    </row>
    <row r="9" spans="2:11" s="28" customFormat="1" ht="14.1" customHeight="1" x14ac:dyDescent="0.2">
      <c r="B9" s="23"/>
      <c r="C9" s="24"/>
      <c r="D9" s="24"/>
      <c r="E9" s="24"/>
      <c r="F9" s="24"/>
      <c r="G9" s="24"/>
      <c r="H9" s="24"/>
      <c r="I9" s="24"/>
      <c r="J9" s="24"/>
      <c r="K9" s="27"/>
    </row>
    <row r="10" spans="2:11" s="28" customFormat="1" ht="14.1" customHeight="1" x14ac:dyDescent="0.2">
      <c r="B10" s="23"/>
      <c r="C10" s="24" t="s">
        <v>31</v>
      </c>
      <c r="D10" s="24"/>
      <c r="E10" s="24"/>
      <c r="F10" s="25" t="s">
        <v>169</v>
      </c>
      <c r="G10" s="25"/>
      <c r="H10" s="25"/>
      <c r="I10" s="25"/>
      <c r="J10" s="25"/>
      <c r="K10" s="27"/>
    </row>
    <row r="11" spans="2:11" s="28" customFormat="1" ht="14.1" customHeight="1" x14ac:dyDescent="0.2">
      <c r="B11" s="23"/>
      <c r="C11" s="24"/>
      <c r="D11" s="24"/>
      <c r="E11" s="24"/>
      <c r="F11" s="32" t="s">
        <v>170</v>
      </c>
      <c r="G11" s="32"/>
      <c r="H11" s="32"/>
      <c r="I11" s="32"/>
      <c r="J11" s="32"/>
      <c r="K11" s="27"/>
    </row>
    <row r="12" spans="2:11" s="28" customFormat="1" ht="14.1" customHeight="1" x14ac:dyDescent="0.2">
      <c r="B12" s="23"/>
      <c r="C12" s="24"/>
      <c r="D12" s="24"/>
      <c r="E12" s="24"/>
      <c r="F12" s="32" t="s">
        <v>174</v>
      </c>
      <c r="G12" s="32"/>
      <c r="H12" s="32"/>
      <c r="I12" s="32"/>
      <c r="J12" s="32"/>
      <c r="K12" s="27"/>
    </row>
    <row r="13" spans="2:11" x14ac:dyDescent="0.2">
      <c r="B13" s="171"/>
      <c r="C13" s="172"/>
      <c r="D13" s="172"/>
      <c r="E13" s="172"/>
      <c r="F13" s="172"/>
      <c r="G13" s="172"/>
      <c r="H13" s="172"/>
      <c r="I13" s="172"/>
      <c r="J13" s="172"/>
      <c r="K13" s="173"/>
    </row>
    <row r="14" spans="2:11" x14ac:dyDescent="0.2">
      <c r="B14" s="171"/>
      <c r="C14" s="172"/>
      <c r="D14" s="172"/>
      <c r="E14" s="172"/>
      <c r="F14" s="172"/>
      <c r="G14" s="172"/>
      <c r="H14" s="172"/>
      <c r="I14" s="172"/>
      <c r="J14" s="172"/>
      <c r="K14" s="173"/>
    </row>
    <row r="15" spans="2:11" x14ac:dyDescent="0.2">
      <c r="B15" s="171"/>
      <c r="C15" s="172"/>
      <c r="D15" s="172"/>
      <c r="E15" s="172"/>
      <c r="F15" s="172"/>
      <c r="G15" s="172"/>
      <c r="H15" s="172"/>
      <c r="I15" s="172"/>
      <c r="J15" s="172"/>
      <c r="K15" s="173"/>
    </row>
    <row r="16" spans="2:11" x14ac:dyDescent="0.2">
      <c r="B16" s="171"/>
      <c r="C16" s="172"/>
      <c r="D16" s="172"/>
      <c r="E16" s="172"/>
      <c r="F16" s="172"/>
      <c r="G16" s="172"/>
      <c r="H16" s="172"/>
      <c r="I16" s="172"/>
      <c r="J16" s="172"/>
      <c r="K16" s="173"/>
    </row>
    <row r="17" spans="2:11" x14ac:dyDescent="0.2">
      <c r="B17" s="171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2:11" x14ac:dyDescent="0.2">
      <c r="B18" s="171"/>
      <c r="C18" s="172"/>
      <c r="D18" s="172"/>
      <c r="E18" s="172"/>
      <c r="F18" s="172"/>
      <c r="G18" s="172"/>
      <c r="H18" s="172"/>
      <c r="I18" s="172"/>
      <c r="J18" s="172"/>
      <c r="K18" s="173"/>
    </row>
    <row r="19" spans="2:11" x14ac:dyDescent="0.2">
      <c r="B19" s="171"/>
      <c r="C19" s="172"/>
      <c r="D19" s="172"/>
      <c r="E19" s="172"/>
      <c r="F19" s="172"/>
      <c r="G19" s="172"/>
      <c r="H19" s="172"/>
      <c r="I19" s="172"/>
      <c r="J19" s="172"/>
      <c r="K19" s="173"/>
    </row>
    <row r="20" spans="2:11" x14ac:dyDescent="0.2">
      <c r="B20" s="171"/>
      <c r="C20" s="172"/>
      <c r="D20" s="172"/>
      <c r="E20" s="172"/>
      <c r="F20" s="172"/>
      <c r="G20" s="172"/>
      <c r="H20" s="172"/>
      <c r="I20" s="172"/>
      <c r="J20" s="172"/>
      <c r="K20" s="173"/>
    </row>
    <row r="21" spans="2:11" x14ac:dyDescent="0.2">
      <c r="B21" s="171"/>
      <c r="D21" s="172"/>
      <c r="E21" s="172"/>
      <c r="F21" s="172"/>
      <c r="G21" s="172"/>
      <c r="H21" s="172"/>
      <c r="I21" s="172"/>
      <c r="J21" s="172"/>
      <c r="K21" s="173"/>
    </row>
    <row r="22" spans="2:11" x14ac:dyDescent="0.2">
      <c r="B22" s="171"/>
      <c r="C22" s="172"/>
      <c r="D22" s="172"/>
      <c r="E22" s="172"/>
      <c r="F22" s="172"/>
      <c r="G22" s="172"/>
      <c r="H22" s="172"/>
      <c r="I22" s="172"/>
      <c r="J22" s="172"/>
      <c r="K22" s="173"/>
    </row>
    <row r="23" spans="2:11" x14ac:dyDescent="0.2">
      <c r="B23" s="171"/>
      <c r="C23" s="172"/>
      <c r="D23" s="172"/>
      <c r="E23" s="172"/>
      <c r="F23" s="172"/>
      <c r="G23" s="172"/>
      <c r="H23" s="172"/>
      <c r="I23" s="172"/>
      <c r="J23" s="172"/>
      <c r="K23" s="173"/>
    </row>
    <row r="24" spans="2:11" x14ac:dyDescent="0.2">
      <c r="B24" s="171"/>
      <c r="C24" s="172"/>
      <c r="D24" s="172"/>
      <c r="E24" s="172"/>
      <c r="F24" s="172"/>
      <c r="G24" s="172"/>
      <c r="H24" s="172"/>
      <c r="I24" s="172"/>
      <c r="J24" s="172"/>
      <c r="K24" s="173"/>
    </row>
    <row r="25" spans="2:11" ht="33.75" x14ac:dyDescent="0.5">
      <c r="B25" s="219" t="s">
        <v>7</v>
      </c>
      <c r="C25" s="220"/>
      <c r="D25" s="220"/>
      <c r="E25" s="220"/>
      <c r="F25" s="220"/>
      <c r="G25" s="220"/>
      <c r="H25" s="220"/>
      <c r="I25" s="220"/>
      <c r="J25" s="220"/>
      <c r="K25" s="221"/>
    </row>
    <row r="26" spans="2:11" x14ac:dyDescent="0.2">
      <c r="B26" s="171"/>
      <c r="C26" s="222" t="s">
        <v>135</v>
      </c>
      <c r="D26" s="222"/>
      <c r="E26" s="222"/>
      <c r="F26" s="222"/>
      <c r="G26" s="222"/>
      <c r="H26" s="222"/>
      <c r="I26" s="222"/>
      <c r="J26" s="222"/>
      <c r="K26" s="173"/>
    </row>
    <row r="27" spans="2:11" x14ac:dyDescent="0.2">
      <c r="B27" s="171"/>
      <c r="C27" s="222" t="s">
        <v>136</v>
      </c>
      <c r="D27" s="222"/>
      <c r="E27" s="222"/>
      <c r="F27" s="222"/>
      <c r="G27" s="222"/>
      <c r="H27" s="222"/>
      <c r="I27" s="222"/>
      <c r="J27" s="222"/>
      <c r="K27" s="173"/>
    </row>
    <row r="28" spans="2:11" x14ac:dyDescent="0.2">
      <c r="B28" s="171"/>
      <c r="C28" s="172"/>
      <c r="D28" s="172"/>
      <c r="E28" s="172"/>
      <c r="F28" s="172"/>
      <c r="G28" s="172"/>
      <c r="H28" s="172"/>
      <c r="I28" s="172"/>
      <c r="J28" s="172"/>
      <c r="K28" s="173"/>
    </row>
    <row r="29" spans="2:11" x14ac:dyDescent="0.2">
      <c r="B29" s="171"/>
      <c r="C29" s="172"/>
      <c r="D29" s="172"/>
      <c r="E29" s="172"/>
      <c r="F29" s="172"/>
      <c r="G29" s="172"/>
      <c r="H29" s="172"/>
      <c r="I29" s="172"/>
      <c r="J29" s="172"/>
      <c r="K29" s="173"/>
    </row>
    <row r="30" spans="2:11" ht="33.75" x14ac:dyDescent="0.5">
      <c r="B30" s="171"/>
      <c r="C30" s="172"/>
      <c r="D30" s="172"/>
      <c r="E30" s="172"/>
      <c r="F30" s="36" t="s">
        <v>253</v>
      </c>
      <c r="G30" s="172"/>
      <c r="H30" s="172"/>
      <c r="I30" s="172"/>
      <c r="J30" s="172"/>
      <c r="K30" s="173"/>
    </row>
    <row r="31" spans="2:11" x14ac:dyDescent="0.2">
      <c r="B31" s="171"/>
      <c r="C31" s="172"/>
      <c r="D31" s="172"/>
      <c r="E31" s="172"/>
      <c r="F31" s="172"/>
      <c r="G31" s="172"/>
      <c r="H31" s="172"/>
      <c r="I31" s="172"/>
      <c r="J31" s="172"/>
      <c r="K31" s="173"/>
    </row>
    <row r="32" spans="2:11" x14ac:dyDescent="0.2">
      <c r="B32" s="171"/>
      <c r="C32" s="172"/>
      <c r="D32" s="172"/>
      <c r="E32" s="172"/>
      <c r="F32" s="172"/>
      <c r="G32" s="172"/>
      <c r="H32" s="172"/>
      <c r="I32" s="172"/>
      <c r="J32" s="172"/>
      <c r="K32" s="173"/>
    </row>
    <row r="33" spans="2:11" x14ac:dyDescent="0.2">
      <c r="B33" s="171"/>
      <c r="C33" s="172"/>
      <c r="D33" s="172"/>
      <c r="E33" s="172"/>
      <c r="F33" s="172"/>
      <c r="G33" s="172"/>
      <c r="H33" s="172"/>
      <c r="I33" s="172"/>
      <c r="J33" s="172"/>
      <c r="K33" s="173"/>
    </row>
    <row r="34" spans="2:11" x14ac:dyDescent="0.2">
      <c r="B34" s="171"/>
      <c r="C34" s="172"/>
      <c r="D34" s="172"/>
      <c r="E34" s="172"/>
      <c r="F34" s="172"/>
      <c r="G34" s="172"/>
      <c r="H34" s="172"/>
      <c r="I34" s="172"/>
      <c r="J34" s="172"/>
      <c r="K34" s="173"/>
    </row>
    <row r="35" spans="2:11" x14ac:dyDescent="0.2">
      <c r="B35" s="171"/>
      <c r="C35" s="172"/>
      <c r="D35" s="172"/>
      <c r="E35" s="172"/>
      <c r="F35" s="172"/>
      <c r="G35" s="172"/>
      <c r="H35" s="172"/>
      <c r="I35" s="172"/>
      <c r="J35" s="172"/>
      <c r="K35" s="173"/>
    </row>
    <row r="36" spans="2:11" x14ac:dyDescent="0.2">
      <c r="B36" s="171"/>
      <c r="C36" s="172"/>
      <c r="D36" s="172"/>
      <c r="E36" s="172"/>
      <c r="F36" s="172"/>
      <c r="G36" s="172"/>
      <c r="H36" s="172"/>
      <c r="I36" s="172"/>
      <c r="J36" s="172"/>
      <c r="K36" s="173"/>
    </row>
    <row r="37" spans="2:11" x14ac:dyDescent="0.2">
      <c r="B37" s="171"/>
      <c r="C37" s="172"/>
      <c r="D37" s="172"/>
      <c r="E37" s="172"/>
      <c r="F37" s="172"/>
      <c r="G37" s="172"/>
      <c r="H37" s="172"/>
      <c r="I37" s="172"/>
      <c r="J37" s="172"/>
      <c r="K37" s="173"/>
    </row>
    <row r="38" spans="2:11" x14ac:dyDescent="0.2">
      <c r="B38" s="171"/>
      <c r="C38" s="172"/>
      <c r="D38" s="172"/>
      <c r="E38" s="172"/>
      <c r="F38" s="172"/>
      <c r="G38" s="172"/>
      <c r="H38" s="172"/>
      <c r="I38" s="172"/>
      <c r="J38" s="172"/>
      <c r="K38" s="173"/>
    </row>
    <row r="39" spans="2:11" x14ac:dyDescent="0.2">
      <c r="B39" s="171"/>
      <c r="C39" s="172"/>
      <c r="D39" s="172"/>
      <c r="E39" s="172"/>
      <c r="F39" s="172"/>
      <c r="G39" s="172"/>
      <c r="H39" s="172"/>
      <c r="I39" s="172"/>
      <c r="J39" s="172"/>
      <c r="K39" s="173"/>
    </row>
    <row r="40" spans="2:11" x14ac:dyDescent="0.2">
      <c r="B40" s="171"/>
      <c r="C40" s="172"/>
      <c r="D40" s="172"/>
      <c r="E40" s="172"/>
      <c r="F40" s="172"/>
      <c r="G40" s="172"/>
      <c r="H40" s="172"/>
      <c r="I40" s="172"/>
      <c r="J40" s="172"/>
      <c r="K40" s="173"/>
    </row>
    <row r="41" spans="2:11" x14ac:dyDescent="0.2">
      <c r="B41" s="171"/>
      <c r="C41" s="172"/>
      <c r="D41" s="172"/>
      <c r="E41" s="172"/>
      <c r="F41" s="172"/>
      <c r="G41" s="172"/>
      <c r="H41" s="172"/>
      <c r="I41" s="172"/>
      <c r="J41" s="172"/>
      <c r="K41" s="173"/>
    </row>
    <row r="42" spans="2:11" x14ac:dyDescent="0.2">
      <c r="B42" s="171"/>
      <c r="C42" s="172"/>
      <c r="D42" s="172"/>
      <c r="E42" s="172"/>
      <c r="F42" s="172"/>
      <c r="G42" s="172"/>
      <c r="H42" s="172"/>
      <c r="I42" s="172"/>
      <c r="J42" s="172"/>
      <c r="K42" s="173"/>
    </row>
    <row r="43" spans="2:11" x14ac:dyDescent="0.2">
      <c r="B43" s="171"/>
      <c r="C43" s="172"/>
      <c r="D43" s="172"/>
      <c r="E43" s="172"/>
      <c r="F43" s="172"/>
      <c r="G43" s="172"/>
      <c r="H43" s="172"/>
      <c r="I43" s="172"/>
      <c r="J43" s="172"/>
      <c r="K43" s="173"/>
    </row>
    <row r="44" spans="2:11" x14ac:dyDescent="0.2">
      <c r="B44" s="171"/>
      <c r="C44" s="172"/>
      <c r="D44" s="172"/>
      <c r="E44" s="172"/>
      <c r="F44" s="172"/>
      <c r="G44" s="172"/>
      <c r="H44" s="172"/>
      <c r="I44" s="172"/>
      <c r="J44" s="172"/>
      <c r="K44" s="173"/>
    </row>
    <row r="45" spans="2:11" ht="9" customHeight="1" x14ac:dyDescent="0.2">
      <c r="B45" s="171"/>
      <c r="C45" s="172"/>
      <c r="D45" s="172"/>
      <c r="E45" s="172"/>
      <c r="F45" s="172"/>
      <c r="G45" s="172"/>
      <c r="H45" s="172"/>
      <c r="I45" s="172"/>
      <c r="J45" s="172"/>
      <c r="K45" s="173"/>
    </row>
    <row r="46" spans="2:11" x14ac:dyDescent="0.2">
      <c r="B46" s="171"/>
      <c r="C46" s="172"/>
      <c r="D46" s="172"/>
      <c r="E46" s="172"/>
      <c r="F46" s="172"/>
      <c r="G46" s="172"/>
      <c r="H46" s="172"/>
      <c r="I46" s="172"/>
      <c r="J46" s="172"/>
      <c r="K46" s="173"/>
    </row>
    <row r="47" spans="2:11" x14ac:dyDescent="0.2">
      <c r="B47" s="171"/>
      <c r="C47" s="172"/>
      <c r="D47" s="172"/>
      <c r="E47" s="172"/>
      <c r="F47" s="172"/>
      <c r="G47" s="172"/>
      <c r="H47" s="172"/>
      <c r="I47" s="172"/>
      <c r="J47" s="172"/>
      <c r="K47" s="173"/>
    </row>
    <row r="48" spans="2:11" s="28" customFormat="1" ht="12.95" customHeight="1" x14ac:dyDescent="0.2">
      <c r="B48" s="23"/>
      <c r="C48" s="24" t="s">
        <v>88</v>
      </c>
      <c r="D48" s="24"/>
      <c r="E48" s="24"/>
      <c r="F48" s="24"/>
      <c r="G48" s="24"/>
      <c r="H48" s="223" t="s">
        <v>132</v>
      </c>
      <c r="I48" s="223"/>
      <c r="J48" s="24"/>
      <c r="K48" s="27"/>
    </row>
    <row r="49" spans="2:11" s="28" customFormat="1" ht="12.95" customHeight="1" x14ac:dyDescent="0.2">
      <c r="B49" s="23"/>
      <c r="C49" s="24" t="s">
        <v>89</v>
      </c>
      <c r="D49" s="24"/>
      <c r="E49" s="24"/>
      <c r="F49" s="24"/>
      <c r="G49" s="24"/>
      <c r="H49" s="218" t="s">
        <v>133</v>
      </c>
      <c r="I49" s="218"/>
      <c r="J49" s="24"/>
      <c r="K49" s="27"/>
    </row>
    <row r="50" spans="2:11" s="28" customFormat="1" ht="12.95" customHeight="1" x14ac:dyDescent="0.2">
      <c r="B50" s="23"/>
      <c r="C50" s="24" t="s">
        <v>83</v>
      </c>
      <c r="D50" s="24"/>
      <c r="E50" s="24"/>
      <c r="F50" s="24"/>
      <c r="G50" s="24"/>
      <c r="H50" s="218" t="s">
        <v>90</v>
      </c>
      <c r="I50" s="218"/>
      <c r="J50" s="24"/>
      <c r="K50" s="27"/>
    </row>
    <row r="51" spans="2:11" s="28" customFormat="1" ht="12.95" customHeight="1" x14ac:dyDescent="0.2">
      <c r="B51" s="23"/>
      <c r="C51" s="24" t="s">
        <v>84</v>
      </c>
      <c r="D51" s="24"/>
      <c r="E51" s="24"/>
      <c r="F51" s="24"/>
      <c r="G51" s="24"/>
      <c r="H51" s="218" t="s">
        <v>90</v>
      </c>
      <c r="I51" s="218"/>
      <c r="J51" s="24"/>
      <c r="K51" s="27"/>
    </row>
    <row r="52" spans="2:11" x14ac:dyDescent="0.2">
      <c r="B52" s="171"/>
      <c r="C52" s="172"/>
      <c r="D52" s="172"/>
      <c r="E52" s="172"/>
      <c r="F52" s="172"/>
      <c r="G52" s="172"/>
      <c r="H52" s="172"/>
      <c r="I52" s="172"/>
      <c r="J52" s="172"/>
      <c r="K52" s="173"/>
    </row>
    <row r="53" spans="2:11" s="177" customFormat="1" ht="12.95" customHeight="1" x14ac:dyDescent="0.2">
      <c r="B53" s="174"/>
      <c r="C53" s="24" t="s">
        <v>91</v>
      </c>
      <c r="D53" s="24"/>
      <c r="E53" s="24"/>
      <c r="F53" s="24"/>
      <c r="G53" s="169" t="s">
        <v>85</v>
      </c>
      <c r="H53" s="223" t="s">
        <v>254</v>
      </c>
      <c r="I53" s="223"/>
      <c r="J53" s="175"/>
      <c r="K53" s="176"/>
    </row>
    <row r="54" spans="2:11" s="177" customFormat="1" ht="12.95" customHeight="1" x14ac:dyDescent="0.2">
      <c r="B54" s="174"/>
      <c r="C54" s="24"/>
      <c r="D54" s="24"/>
      <c r="E54" s="24"/>
      <c r="F54" s="24"/>
      <c r="G54" s="169" t="s">
        <v>86</v>
      </c>
      <c r="H54" s="218" t="s">
        <v>255</v>
      </c>
      <c r="I54" s="218"/>
      <c r="J54" s="175"/>
      <c r="K54" s="176"/>
    </row>
    <row r="55" spans="2:11" s="177" customFormat="1" ht="7.5" customHeight="1" x14ac:dyDescent="0.2">
      <c r="B55" s="174"/>
      <c r="C55" s="24"/>
      <c r="D55" s="24"/>
      <c r="E55" s="24"/>
      <c r="F55" s="24"/>
      <c r="G55" s="169"/>
      <c r="H55" s="169"/>
      <c r="I55" s="169"/>
      <c r="J55" s="175"/>
      <c r="K55" s="176"/>
    </row>
    <row r="56" spans="2:11" s="177" customFormat="1" ht="12.95" customHeight="1" x14ac:dyDescent="0.2">
      <c r="B56" s="174"/>
      <c r="C56" s="24" t="s">
        <v>87</v>
      </c>
      <c r="D56" s="24"/>
      <c r="E56" s="24"/>
      <c r="F56" s="169"/>
      <c r="G56" s="24"/>
      <c r="H56" s="218" t="s">
        <v>266</v>
      </c>
      <c r="I56" s="218"/>
      <c r="J56" s="175"/>
      <c r="K56" s="176"/>
    </row>
    <row r="57" spans="2:11" ht="22.5" customHeight="1" x14ac:dyDescent="0.2">
      <c r="B57" s="178"/>
      <c r="C57" s="179"/>
      <c r="D57" s="179"/>
      <c r="E57" s="179"/>
      <c r="F57" s="179"/>
      <c r="G57" s="179"/>
      <c r="H57" s="179"/>
      <c r="I57" s="179"/>
      <c r="J57" s="179"/>
      <c r="K57" s="180"/>
    </row>
    <row r="58" spans="2:11" ht="6.75" customHeight="1" x14ac:dyDescent="0.2"/>
  </sheetData>
  <mergeCells count="11">
    <mergeCell ref="H56:I56"/>
    <mergeCell ref="H54:I54"/>
    <mergeCell ref="H49:I49"/>
    <mergeCell ref="H50:I50"/>
    <mergeCell ref="H51:I51"/>
    <mergeCell ref="H53:I53"/>
    <mergeCell ref="H6:I6"/>
    <mergeCell ref="B25:K25"/>
    <mergeCell ref="C26:J26"/>
    <mergeCell ref="C27:J27"/>
    <mergeCell ref="H48:I48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M47"/>
  <sheetViews>
    <sheetView topLeftCell="A25" workbookViewId="0">
      <selection activeCell="C65" sqref="C65"/>
    </sheetView>
  </sheetViews>
  <sheetFormatPr defaultColWidth="9.140625" defaultRowHeight="12.75" x14ac:dyDescent="0.2"/>
  <cols>
    <col min="1" max="1" width="7" style="74" customWidth="1"/>
    <col min="2" max="2" width="3.7109375" style="75" customWidth="1"/>
    <col min="3" max="3" width="2.7109375" style="75" customWidth="1"/>
    <col min="4" max="4" width="4" style="75" customWidth="1"/>
    <col min="5" max="5" width="40.5703125" style="74" customWidth="1"/>
    <col min="6" max="6" width="8.28515625" style="74" customWidth="1"/>
    <col min="7" max="8" width="15.7109375" style="76" customWidth="1"/>
    <col min="9" max="9" width="1.42578125" style="74" customWidth="1"/>
    <col min="10" max="10" width="11.140625" style="74" hidden="1" customWidth="1"/>
    <col min="11" max="11" width="3.5703125" style="74" hidden="1" customWidth="1"/>
    <col min="12" max="12" width="11.140625" style="74" hidden="1" customWidth="1"/>
    <col min="13" max="13" width="10.140625" style="74" bestFit="1" customWidth="1"/>
    <col min="14" max="16384" width="9.140625" style="74"/>
  </cols>
  <sheetData>
    <row r="1" spans="1:11" s="19" customFormat="1" ht="17.25" customHeight="1" x14ac:dyDescent="0.2">
      <c r="B1" s="37"/>
      <c r="C1" s="37"/>
      <c r="D1" s="37"/>
      <c r="G1" s="38"/>
      <c r="H1" s="38"/>
    </row>
    <row r="2" spans="1:11" s="42" customFormat="1" ht="18" x14ac:dyDescent="0.2">
      <c r="B2" s="39"/>
      <c r="C2" s="40"/>
      <c r="D2" s="40"/>
      <c r="E2" s="41"/>
      <c r="H2" s="43"/>
    </row>
    <row r="3" spans="1:11" s="42" customFormat="1" ht="9" customHeight="1" x14ac:dyDescent="0.2">
      <c r="B3" s="39"/>
      <c r="C3" s="40"/>
      <c r="D3" s="40"/>
      <c r="E3" s="41"/>
      <c r="G3" s="43"/>
      <c r="H3" s="43"/>
    </row>
    <row r="4" spans="1:11" s="44" customFormat="1" ht="18" customHeight="1" x14ac:dyDescent="0.2">
      <c r="B4" s="224" t="s">
        <v>256</v>
      </c>
      <c r="C4" s="225"/>
      <c r="D4" s="225"/>
      <c r="E4" s="225"/>
      <c r="F4" s="225"/>
      <c r="G4" s="225"/>
      <c r="H4" s="225"/>
    </row>
    <row r="5" spans="1:11" s="35" customFormat="1" ht="6.75" customHeight="1" x14ac:dyDescent="0.2">
      <c r="B5" s="45"/>
      <c r="C5" s="45"/>
      <c r="D5" s="45"/>
      <c r="G5" s="46"/>
      <c r="H5" s="46"/>
    </row>
    <row r="6" spans="1:11" s="35" customFormat="1" ht="12" customHeight="1" x14ac:dyDescent="0.2">
      <c r="B6" s="229" t="s">
        <v>2</v>
      </c>
      <c r="C6" s="231" t="s">
        <v>8</v>
      </c>
      <c r="D6" s="232"/>
      <c r="E6" s="233"/>
      <c r="F6" s="229" t="s">
        <v>9</v>
      </c>
      <c r="G6" s="49" t="s">
        <v>115</v>
      </c>
      <c r="H6" s="49" t="s">
        <v>115</v>
      </c>
    </row>
    <row r="7" spans="1:11" s="35" customFormat="1" ht="12" customHeight="1" x14ac:dyDescent="0.2">
      <c r="B7" s="230"/>
      <c r="C7" s="234"/>
      <c r="D7" s="235"/>
      <c r="E7" s="236"/>
      <c r="F7" s="230"/>
      <c r="G7" s="50" t="s">
        <v>116</v>
      </c>
      <c r="H7" s="51" t="s">
        <v>118</v>
      </c>
    </row>
    <row r="8" spans="1:11" s="56" customFormat="1" ht="24.95" customHeight="1" x14ac:dyDescent="0.2">
      <c r="B8" s="52" t="s">
        <v>3</v>
      </c>
      <c r="C8" s="226" t="s">
        <v>119</v>
      </c>
      <c r="D8" s="227"/>
      <c r="E8" s="228"/>
      <c r="F8" s="54"/>
      <c r="G8" s="181">
        <v>83983283.739999995</v>
      </c>
      <c r="H8" s="181">
        <v>54987374.402999997</v>
      </c>
      <c r="J8" s="128"/>
    </row>
    <row r="9" spans="1:11" s="56" customFormat="1" ht="17.100000000000001" customHeight="1" x14ac:dyDescent="0.2">
      <c r="A9" s="123"/>
      <c r="B9" s="57"/>
      <c r="C9" s="53">
        <v>1</v>
      </c>
      <c r="D9" s="48" t="s">
        <v>10</v>
      </c>
      <c r="E9" s="58"/>
      <c r="F9" s="59"/>
      <c r="G9" s="55">
        <v>678001.95000000007</v>
      </c>
      <c r="H9" s="55">
        <v>20799845.250000004</v>
      </c>
      <c r="J9" s="128"/>
    </row>
    <row r="10" spans="1:11" s="64" customFormat="1" ht="17.100000000000001" customHeight="1" x14ac:dyDescent="0.2">
      <c r="A10" s="123"/>
      <c r="B10" s="57"/>
      <c r="C10" s="53"/>
      <c r="D10" s="60" t="s">
        <v>92</v>
      </c>
      <c r="E10" s="61" t="s">
        <v>28</v>
      </c>
      <c r="F10" s="62"/>
      <c r="G10" s="63">
        <v>677630.59000000008</v>
      </c>
      <c r="H10" s="63">
        <v>20799774.160000004</v>
      </c>
      <c r="J10" s="129"/>
    </row>
    <row r="11" spans="1:11" s="64" customFormat="1" ht="17.100000000000001" customHeight="1" x14ac:dyDescent="0.2">
      <c r="A11" s="123"/>
      <c r="B11" s="65"/>
      <c r="C11" s="53"/>
      <c r="D11" s="60" t="s">
        <v>92</v>
      </c>
      <c r="E11" s="61" t="s">
        <v>29</v>
      </c>
      <c r="F11" s="62"/>
      <c r="G11" s="63">
        <v>371.36</v>
      </c>
      <c r="H11" s="63">
        <v>71.09</v>
      </c>
      <c r="J11" s="129"/>
    </row>
    <row r="12" spans="1:11" s="56" customFormat="1" ht="17.100000000000001" customHeight="1" x14ac:dyDescent="0.2">
      <c r="A12" s="123"/>
      <c r="B12" s="65"/>
      <c r="C12" s="53">
        <v>2</v>
      </c>
      <c r="D12" s="48" t="s">
        <v>120</v>
      </c>
      <c r="E12" s="58"/>
      <c r="F12" s="59"/>
      <c r="G12" s="55"/>
      <c r="H12" s="55"/>
      <c r="J12" s="128"/>
    </row>
    <row r="13" spans="1:11" s="56" customFormat="1" ht="17.100000000000001" customHeight="1" x14ac:dyDescent="0.2">
      <c r="A13" s="123"/>
      <c r="B13" s="57"/>
      <c r="C13" s="53">
        <v>3</v>
      </c>
      <c r="D13" s="48" t="s">
        <v>121</v>
      </c>
      <c r="E13" s="58"/>
      <c r="F13" s="59"/>
      <c r="G13" s="181">
        <v>83305281.789999992</v>
      </c>
      <c r="H13" s="181">
        <v>33818696.152999997</v>
      </c>
      <c r="J13" s="128">
        <f>H13-G13</f>
        <v>-49486585.636999995</v>
      </c>
    </row>
    <row r="14" spans="1:11" s="64" customFormat="1" ht="17.100000000000001" customHeight="1" x14ac:dyDescent="0.2">
      <c r="A14" s="123"/>
      <c r="B14" s="57"/>
      <c r="C14" s="66"/>
      <c r="D14" s="60" t="s">
        <v>92</v>
      </c>
      <c r="E14" s="61" t="s">
        <v>137</v>
      </c>
      <c r="F14" s="62"/>
      <c r="G14" s="125">
        <v>71525011.579999998</v>
      </c>
      <c r="H14" s="63">
        <v>4000724</v>
      </c>
      <c r="J14" s="129"/>
      <c r="K14" s="124"/>
    </row>
    <row r="15" spans="1:11" s="64" customFormat="1" ht="17.100000000000001" customHeight="1" x14ac:dyDescent="0.2">
      <c r="A15" s="123"/>
      <c r="B15" s="65"/>
      <c r="C15" s="67"/>
      <c r="D15" s="68" t="s">
        <v>92</v>
      </c>
      <c r="E15" s="61" t="s">
        <v>138</v>
      </c>
      <c r="F15" s="62"/>
      <c r="G15" s="125">
        <v>0</v>
      </c>
      <c r="H15" s="63">
        <v>0</v>
      </c>
      <c r="J15" s="129"/>
    </row>
    <row r="16" spans="1:11" s="64" customFormat="1" ht="17.100000000000001" customHeight="1" x14ac:dyDescent="0.2">
      <c r="A16" s="123"/>
      <c r="B16" s="65"/>
      <c r="C16" s="67"/>
      <c r="D16" s="68" t="s">
        <v>92</v>
      </c>
      <c r="E16" s="61" t="s">
        <v>93</v>
      </c>
      <c r="F16" s="62"/>
      <c r="G16" s="125">
        <v>0</v>
      </c>
      <c r="H16" s="125">
        <v>46108.683000000565</v>
      </c>
      <c r="J16" s="129"/>
    </row>
    <row r="17" spans="1:10" s="64" customFormat="1" ht="17.100000000000001" customHeight="1" x14ac:dyDescent="0.2">
      <c r="A17" s="123"/>
      <c r="B17" s="65"/>
      <c r="C17" s="67"/>
      <c r="D17" s="68" t="s">
        <v>92</v>
      </c>
      <c r="E17" s="61" t="s">
        <v>139</v>
      </c>
      <c r="F17" s="62"/>
      <c r="G17" s="125">
        <v>11780270.210000001</v>
      </c>
      <c r="H17" s="125">
        <v>29771863.469999999</v>
      </c>
      <c r="J17" s="129"/>
    </row>
    <row r="18" spans="1:10" s="64" customFormat="1" ht="17.100000000000001" customHeight="1" x14ac:dyDescent="0.2">
      <c r="A18" s="123"/>
      <c r="B18" s="65"/>
      <c r="C18" s="67"/>
      <c r="D18" s="68" t="s">
        <v>92</v>
      </c>
      <c r="E18" s="61" t="s">
        <v>96</v>
      </c>
      <c r="F18" s="62"/>
      <c r="G18" s="125">
        <v>0</v>
      </c>
      <c r="H18" s="125">
        <v>0</v>
      </c>
      <c r="J18" s="129"/>
    </row>
    <row r="19" spans="1:10" s="64" customFormat="1" ht="17.100000000000001" customHeight="1" x14ac:dyDescent="0.2">
      <c r="A19" s="123"/>
      <c r="B19" s="65"/>
      <c r="C19" s="67"/>
      <c r="D19" s="68" t="s">
        <v>92</v>
      </c>
      <c r="E19" s="61"/>
      <c r="F19" s="62"/>
      <c r="G19" s="125">
        <v>0</v>
      </c>
      <c r="H19" s="63">
        <v>0</v>
      </c>
      <c r="J19" s="129"/>
    </row>
    <row r="20" spans="1:10" s="64" customFormat="1" ht="17.100000000000001" customHeight="1" x14ac:dyDescent="0.2">
      <c r="A20" s="123"/>
      <c r="B20" s="65"/>
      <c r="C20" s="67"/>
      <c r="D20" s="68" t="s">
        <v>92</v>
      </c>
      <c r="E20" s="61"/>
      <c r="F20" s="62"/>
      <c r="G20" s="125">
        <v>0</v>
      </c>
      <c r="H20" s="63">
        <v>0</v>
      </c>
      <c r="J20" s="129"/>
    </row>
    <row r="21" spans="1:10" s="56" customFormat="1" ht="17.100000000000001" customHeight="1" x14ac:dyDescent="0.2">
      <c r="A21" s="123"/>
      <c r="B21" s="65"/>
      <c r="C21" s="53">
        <v>4</v>
      </c>
      <c r="D21" s="48" t="s">
        <v>11</v>
      </c>
      <c r="E21" s="58"/>
      <c r="F21" s="59"/>
      <c r="G21" s="55">
        <v>0</v>
      </c>
      <c r="H21" s="55">
        <v>368833</v>
      </c>
      <c r="J21" s="128"/>
    </row>
    <row r="22" spans="1:10" s="64" customFormat="1" ht="17.100000000000001" customHeight="1" x14ac:dyDescent="0.2">
      <c r="A22" s="123"/>
      <c r="B22" s="57"/>
      <c r="C22" s="66"/>
      <c r="D22" s="60" t="s">
        <v>92</v>
      </c>
      <c r="E22" s="61" t="s">
        <v>12</v>
      </c>
      <c r="F22" s="62"/>
      <c r="G22" s="125">
        <v>0</v>
      </c>
      <c r="H22" s="63">
        <v>0</v>
      </c>
      <c r="J22" s="129"/>
    </row>
    <row r="23" spans="1:10" s="64" customFormat="1" ht="17.100000000000001" customHeight="1" x14ac:dyDescent="0.2">
      <c r="A23" s="123"/>
      <c r="B23" s="65"/>
      <c r="C23" s="67"/>
      <c r="D23" s="68" t="s">
        <v>92</v>
      </c>
      <c r="E23" s="61" t="s">
        <v>95</v>
      </c>
      <c r="F23" s="62"/>
      <c r="G23" s="125">
        <v>0</v>
      </c>
      <c r="H23" s="63">
        <v>0</v>
      </c>
      <c r="J23" s="129"/>
    </row>
    <row r="24" spans="1:10" s="64" customFormat="1" ht="17.100000000000001" customHeight="1" x14ac:dyDescent="0.2">
      <c r="A24" s="123"/>
      <c r="B24" s="65"/>
      <c r="C24" s="67"/>
      <c r="D24" s="68" t="s">
        <v>92</v>
      </c>
      <c r="E24" s="61" t="s">
        <v>13</v>
      </c>
      <c r="F24" s="62"/>
      <c r="G24" s="125">
        <v>0</v>
      </c>
      <c r="H24" s="63">
        <v>0</v>
      </c>
      <c r="J24" s="129"/>
    </row>
    <row r="25" spans="1:10" s="64" customFormat="1" ht="17.100000000000001" customHeight="1" x14ac:dyDescent="0.2">
      <c r="A25" s="123"/>
      <c r="B25" s="65"/>
      <c r="C25" s="67"/>
      <c r="D25" s="68" t="s">
        <v>92</v>
      </c>
      <c r="E25" s="61" t="s">
        <v>124</v>
      </c>
      <c r="F25" s="62"/>
      <c r="G25" s="125">
        <v>0</v>
      </c>
      <c r="H25" s="63">
        <v>0</v>
      </c>
      <c r="J25" s="129"/>
    </row>
    <row r="26" spans="1:10" s="64" customFormat="1" ht="17.100000000000001" customHeight="1" x14ac:dyDescent="0.2">
      <c r="A26" s="123"/>
      <c r="B26" s="65"/>
      <c r="C26" s="67"/>
      <c r="D26" s="68" t="s">
        <v>92</v>
      </c>
      <c r="E26" s="61" t="s">
        <v>14</v>
      </c>
      <c r="F26" s="62"/>
      <c r="G26" s="125">
        <v>0</v>
      </c>
      <c r="H26" s="63">
        <v>0</v>
      </c>
      <c r="J26" s="129"/>
    </row>
    <row r="27" spans="1:10" s="64" customFormat="1" ht="17.100000000000001" customHeight="1" x14ac:dyDescent="0.2">
      <c r="A27" s="123"/>
      <c r="B27" s="65"/>
      <c r="C27" s="67"/>
      <c r="D27" s="68" t="s">
        <v>92</v>
      </c>
      <c r="E27" s="61" t="s">
        <v>15</v>
      </c>
      <c r="F27" s="62"/>
      <c r="G27" s="125">
        <v>0</v>
      </c>
      <c r="H27" s="63">
        <v>368833</v>
      </c>
      <c r="J27" s="129">
        <f>H27-G27</f>
        <v>368833</v>
      </c>
    </row>
    <row r="28" spans="1:10" s="64" customFormat="1" ht="17.100000000000001" customHeight="1" x14ac:dyDescent="0.2">
      <c r="A28" s="123"/>
      <c r="B28" s="65"/>
      <c r="C28" s="67"/>
      <c r="D28" s="68" t="s">
        <v>92</v>
      </c>
      <c r="E28" s="61"/>
      <c r="F28" s="62"/>
      <c r="G28" s="125">
        <v>0</v>
      </c>
      <c r="H28" s="63">
        <v>0</v>
      </c>
      <c r="J28" s="129"/>
    </row>
    <row r="29" spans="1:10" s="56" customFormat="1" ht="17.100000000000001" customHeight="1" x14ac:dyDescent="0.2">
      <c r="A29" s="123"/>
      <c r="B29" s="65"/>
      <c r="C29" s="53">
        <v>5</v>
      </c>
      <c r="D29" s="48" t="s">
        <v>122</v>
      </c>
      <c r="E29" s="58"/>
      <c r="F29" s="59"/>
      <c r="G29" s="125">
        <v>0</v>
      </c>
      <c r="H29" s="55">
        <v>0</v>
      </c>
      <c r="J29" s="128"/>
    </row>
    <row r="30" spans="1:10" s="56" customFormat="1" ht="17.100000000000001" customHeight="1" x14ac:dyDescent="0.2">
      <c r="A30" s="123"/>
      <c r="B30" s="57"/>
      <c r="C30" s="53">
        <v>6</v>
      </c>
      <c r="D30" s="48" t="s">
        <v>123</v>
      </c>
      <c r="E30" s="58"/>
      <c r="F30" s="59"/>
      <c r="G30" s="125">
        <v>0</v>
      </c>
      <c r="H30" s="55">
        <v>0</v>
      </c>
      <c r="J30" s="128"/>
    </row>
    <row r="31" spans="1:10" s="56" customFormat="1" ht="17.100000000000001" customHeight="1" x14ac:dyDescent="0.2">
      <c r="A31" s="123"/>
      <c r="B31" s="57"/>
      <c r="C31" s="53">
        <v>7</v>
      </c>
      <c r="D31" s="48" t="s">
        <v>16</v>
      </c>
      <c r="E31" s="58"/>
      <c r="F31" s="59"/>
      <c r="G31" s="55">
        <v>0</v>
      </c>
      <c r="H31" s="55">
        <v>0</v>
      </c>
      <c r="J31" s="128"/>
    </row>
    <row r="32" spans="1:10" s="56" customFormat="1" ht="17.100000000000001" customHeight="1" x14ac:dyDescent="0.2">
      <c r="A32" s="123"/>
      <c r="B32" s="57"/>
      <c r="C32" s="53"/>
      <c r="D32" s="60" t="s">
        <v>92</v>
      </c>
      <c r="E32" s="58" t="s">
        <v>125</v>
      </c>
      <c r="F32" s="59"/>
      <c r="G32" s="55">
        <v>0</v>
      </c>
      <c r="H32" s="55">
        <v>0</v>
      </c>
      <c r="J32" s="128"/>
    </row>
    <row r="33" spans="1:13" s="56" customFormat="1" ht="17.100000000000001" customHeight="1" x14ac:dyDescent="0.2">
      <c r="A33" s="123"/>
      <c r="B33" s="57"/>
      <c r="C33" s="53"/>
      <c r="D33" s="60" t="s">
        <v>92</v>
      </c>
      <c r="E33" s="58"/>
      <c r="F33" s="59"/>
      <c r="G33" s="55">
        <v>0</v>
      </c>
      <c r="H33" s="55">
        <v>0</v>
      </c>
      <c r="J33" s="128"/>
    </row>
    <row r="34" spans="1:13" s="56" customFormat="1" ht="24.95" customHeight="1" x14ac:dyDescent="0.2">
      <c r="A34" s="123"/>
      <c r="B34" s="69" t="s">
        <v>4</v>
      </c>
      <c r="C34" s="226" t="s">
        <v>17</v>
      </c>
      <c r="D34" s="227"/>
      <c r="E34" s="228"/>
      <c r="F34" s="59"/>
      <c r="G34" s="181">
        <v>281739569.33999997</v>
      </c>
      <c r="H34" s="181">
        <v>279102525.33999997</v>
      </c>
      <c r="J34" s="128"/>
    </row>
    <row r="35" spans="1:13" s="56" customFormat="1" ht="17.100000000000001" customHeight="1" x14ac:dyDescent="0.2">
      <c r="A35" s="123"/>
      <c r="B35" s="57"/>
      <c r="C35" s="53">
        <v>1</v>
      </c>
      <c r="D35" s="48" t="s">
        <v>18</v>
      </c>
      <c r="E35" s="58"/>
      <c r="F35" s="59"/>
      <c r="G35" s="55">
        <v>0</v>
      </c>
      <c r="H35" s="55">
        <v>0</v>
      </c>
      <c r="J35" s="128"/>
    </row>
    <row r="36" spans="1:13" s="56" customFormat="1" ht="17.100000000000001" customHeight="1" x14ac:dyDescent="0.2">
      <c r="A36" s="123"/>
      <c r="B36" s="57"/>
      <c r="C36" s="53">
        <v>2</v>
      </c>
      <c r="D36" s="48" t="s">
        <v>19</v>
      </c>
      <c r="E36" s="70"/>
      <c r="F36" s="59"/>
      <c r="G36" s="55">
        <v>280586741.33999997</v>
      </c>
      <c r="H36" s="55">
        <v>277914045.33999997</v>
      </c>
      <c r="J36" s="128"/>
      <c r="L36" s="128">
        <f>H36-G36</f>
        <v>-2672696</v>
      </c>
    </row>
    <row r="37" spans="1:13" s="64" customFormat="1" ht="17.100000000000001" customHeight="1" x14ac:dyDescent="0.2">
      <c r="A37" s="123"/>
      <c r="B37" s="57"/>
      <c r="C37" s="66"/>
      <c r="D37" s="60" t="s">
        <v>92</v>
      </c>
      <c r="E37" s="61" t="s">
        <v>23</v>
      </c>
      <c r="F37" s="62"/>
      <c r="G37" s="125">
        <v>0</v>
      </c>
      <c r="H37" s="63">
        <v>0</v>
      </c>
      <c r="J37" s="129"/>
      <c r="L37" s="128"/>
    </row>
    <row r="38" spans="1:13" s="64" customFormat="1" ht="17.100000000000001" customHeight="1" x14ac:dyDescent="0.2">
      <c r="A38" s="123"/>
      <c r="B38" s="65"/>
      <c r="C38" s="67"/>
      <c r="D38" s="68" t="s">
        <v>92</v>
      </c>
      <c r="E38" s="61" t="s">
        <v>5</v>
      </c>
      <c r="F38" s="62"/>
      <c r="G38" s="125">
        <v>0</v>
      </c>
      <c r="H38" s="63">
        <v>0</v>
      </c>
      <c r="J38" s="129"/>
      <c r="L38" s="128"/>
    </row>
    <row r="39" spans="1:13" s="64" customFormat="1" ht="17.100000000000001" customHeight="1" x14ac:dyDescent="0.2">
      <c r="A39" s="123"/>
      <c r="B39" s="65"/>
      <c r="C39" s="67"/>
      <c r="D39" s="68" t="s">
        <v>92</v>
      </c>
      <c r="E39" s="61" t="s">
        <v>94</v>
      </c>
      <c r="F39" s="62"/>
      <c r="G39" s="125">
        <v>280586741.33999997</v>
      </c>
      <c r="H39" s="63">
        <v>277914045.33999997</v>
      </c>
      <c r="J39" s="129"/>
      <c r="L39" s="128"/>
      <c r="M39" s="129"/>
    </row>
    <row r="40" spans="1:13" s="64" customFormat="1" ht="17.100000000000001" customHeight="1" x14ac:dyDescent="0.2">
      <c r="A40" s="123"/>
      <c r="B40" s="65"/>
      <c r="C40" s="67"/>
      <c r="D40" s="68" t="s">
        <v>92</v>
      </c>
      <c r="E40" s="61" t="s">
        <v>140</v>
      </c>
      <c r="F40" s="62"/>
      <c r="G40" s="125">
        <v>0</v>
      </c>
      <c r="H40" s="63">
        <v>0</v>
      </c>
      <c r="J40" s="129"/>
      <c r="L40" s="128"/>
      <c r="M40" s="129"/>
    </row>
    <row r="41" spans="1:13" s="56" customFormat="1" ht="17.100000000000001" customHeight="1" x14ac:dyDescent="0.2">
      <c r="A41" s="123"/>
      <c r="B41" s="65"/>
      <c r="C41" s="53">
        <v>3</v>
      </c>
      <c r="D41" s="48" t="s">
        <v>141</v>
      </c>
      <c r="E41" s="58"/>
      <c r="F41" s="59"/>
      <c r="G41" s="55">
        <v>0</v>
      </c>
      <c r="H41" s="55">
        <v>0</v>
      </c>
      <c r="J41" s="128"/>
      <c r="L41" s="128"/>
    </row>
    <row r="42" spans="1:13" s="56" customFormat="1" ht="17.100000000000001" customHeight="1" x14ac:dyDescent="0.2">
      <c r="A42" s="123"/>
      <c r="B42" s="57"/>
      <c r="C42" s="53">
        <v>4</v>
      </c>
      <c r="D42" s="48" t="s">
        <v>20</v>
      </c>
      <c r="E42" s="58"/>
      <c r="F42" s="59"/>
      <c r="G42" s="55">
        <v>1152828</v>
      </c>
      <c r="H42" s="55">
        <v>1188480</v>
      </c>
      <c r="J42" s="128"/>
      <c r="L42" s="128">
        <f t="shared" ref="L42" si="0">H42-G42</f>
        <v>35652</v>
      </c>
    </row>
    <row r="43" spans="1:13" s="56" customFormat="1" ht="17.100000000000001" customHeight="1" x14ac:dyDescent="0.2">
      <c r="A43" s="123"/>
      <c r="B43" s="57"/>
      <c r="C43" s="53">
        <v>5</v>
      </c>
      <c r="D43" s="48" t="s">
        <v>21</v>
      </c>
      <c r="E43" s="58"/>
      <c r="F43" s="59"/>
      <c r="G43" s="55">
        <v>0</v>
      </c>
      <c r="H43" s="55">
        <v>0</v>
      </c>
      <c r="J43" s="128"/>
    </row>
    <row r="44" spans="1:13" s="56" customFormat="1" ht="17.100000000000001" customHeight="1" x14ac:dyDescent="0.2">
      <c r="A44" s="123"/>
      <c r="B44" s="57"/>
      <c r="C44" s="53">
        <v>6</v>
      </c>
      <c r="D44" s="48" t="s">
        <v>22</v>
      </c>
      <c r="E44" s="58"/>
      <c r="F44" s="59"/>
      <c r="G44" s="55">
        <v>0</v>
      </c>
      <c r="H44" s="55">
        <v>0</v>
      </c>
      <c r="J44" s="128"/>
    </row>
    <row r="45" spans="1:13" s="56" customFormat="1" ht="30" customHeight="1" x14ac:dyDescent="0.2">
      <c r="B45" s="59"/>
      <c r="C45" s="226" t="s">
        <v>49</v>
      </c>
      <c r="D45" s="227"/>
      <c r="E45" s="228"/>
      <c r="F45" s="59"/>
      <c r="G45" s="181">
        <v>365722853.07999998</v>
      </c>
      <c r="H45" s="181">
        <v>334089899.74299997</v>
      </c>
      <c r="J45" s="128"/>
    </row>
    <row r="46" spans="1:13" s="56" customFormat="1" ht="9.75" customHeight="1" x14ac:dyDescent="0.2">
      <c r="B46" s="71"/>
      <c r="C46" s="71"/>
      <c r="D46" s="71"/>
      <c r="E46" s="71"/>
      <c r="F46" s="72"/>
      <c r="G46" s="73"/>
      <c r="H46" s="73"/>
    </row>
    <row r="47" spans="1:13" s="56" customFormat="1" ht="15.95" customHeight="1" x14ac:dyDescent="0.2">
      <c r="B47" s="71"/>
      <c r="C47" s="71"/>
      <c r="D47" s="71"/>
      <c r="E47" s="71"/>
      <c r="F47" s="72"/>
      <c r="G47" s="73"/>
      <c r="H47" s="73"/>
    </row>
  </sheetData>
  <mergeCells count="7">
    <mergeCell ref="B4:H4"/>
    <mergeCell ref="C34:E34"/>
    <mergeCell ref="C45:E45"/>
    <mergeCell ref="F6:F7"/>
    <mergeCell ref="C6:E7"/>
    <mergeCell ref="B6:B7"/>
    <mergeCell ref="C8:E8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2:J56"/>
  <sheetViews>
    <sheetView topLeftCell="A22" workbookViewId="0">
      <selection activeCell="M31" sqref="M31"/>
    </sheetView>
  </sheetViews>
  <sheetFormatPr defaultColWidth="9.140625" defaultRowHeight="12.75" x14ac:dyDescent="0.2"/>
  <cols>
    <col min="1" max="1" width="6" style="74" customWidth="1"/>
    <col min="2" max="2" width="3.7109375" style="75" customWidth="1"/>
    <col min="3" max="3" width="3.28515625" style="75" customWidth="1"/>
    <col min="4" max="4" width="4" style="75" customWidth="1"/>
    <col min="5" max="5" width="40.5703125" style="74" customWidth="1"/>
    <col min="6" max="6" width="8.28515625" style="74" customWidth="1"/>
    <col min="7" max="8" width="15.7109375" style="76" customWidth="1"/>
    <col min="9" max="9" width="3.28515625" style="74" customWidth="1"/>
    <col min="10" max="10" width="11.140625" style="74" hidden="1" customWidth="1"/>
    <col min="11" max="16384" width="9.140625" style="74"/>
  </cols>
  <sheetData>
    <row r="2" spans="1:10" s="42" customFormat="1" ht="18" x14ac:dyDescent="0.2">
      <c r="B2" s="39"/>
      <c r="C2" s="40"/>
      <c r="D2" s="40"/>
      <c r="E2" s="41"/>
      <c r="H2" s="43"/>
    </row>
    <row r="3" spans="1:10" s="42" customFormat="1" ht="6" customHeight="1" x14ac:dyDescent="0.2">
      <c r="B3" s="39"/>
      <c r="C3" s="40"/>
      <c r="D3" s="40"/>
      <c r="E3" s="41"/>
      <c r="G3" s="43"/>
      <c r="H3" s="43"/>
    </row>
    <row r="4" spans="1:10" s="44" customFormat="1" ht="18" customHeight="1" x14ac:dyDescent="0.2">
      <c r="B4" s="224" t="s">
        <v>256</v>
      </c>
      <c r="C4" s="225"/>
      <c r="D4" s="225"/>
      <c r="E4" s="225"/>
      <c r="F4" s="225"/>
      <c r="G4" s="225"/>
      <c r="H4" s="225"/>
    </row>
    <row r="5" spans="1:10" s="35" customFormat="1" ht="6.75" customHeight="1" x14ac:dyDescent="0.2">
      <c r="B5" s="45"/>
      <c r="C5" s="45"/>
      <c r="D5" s="45"/>
      <c r="G5" s="46"/>
      <c r="H5" s="46"/>
    </row>
    <row r="6" spans="1:10" s="44" customFormat="1" ht="15.95" customHeight="1" x14ac:dyDescent="0.2">
      <c r="B6" s="229" t="s">
        <v>2</v>
      </c>
      <c r="C6" s="231" t="s">
        <v>45</v>
      </c>
      <c r="D6" s="232"/>
      <c r="E6" s="233"/>
      <c r="F6" s="229" t="s">
        <v>9</v>
      </c>
      <c r="G6" s="49" t="s">
        <v>115</v>
      </c>
      <c r="H6" s="49" t="s">
        <v>115</v>
      </c>
    </row>
    <row r="7" spans="1:10" s="44" customFormat="1" ht="15.95" customHeight="1" x14ac:dyDescent="0.2">
      <c r="B7" s="230"/>
      <c r="C7" s="234"/>
      <c r="D7" s="235"/>
      <c r="E7" s="236"/>
      <c r="F7" s="230"/>
      <c r="G7" s="50" t="s">
        <v>116</v>
      </c>
      <c r="H7" s="51" t="s">
        <v>118</v>
      </c>
    </row>
    <row r="8" spans="1:10" s="56" customFormat="1" ht="24.95" customHeight="1" x14ac:dyDescent="0.2">
      <c r="B8" s="69" t="s">
        <v>3</v>
      </c>
      <c r="C8" s="226" t="s">
        <v>142</v>
      </c>
      <c r="D8" s="227"/>
      <c r="E8" s="228"/>
      <c r="F8" s="59"/>
      <c r="G8" s="181">
        <v>130539186.05999999</v>
      </c>
      <c r="H8" s="181">
        <v>68964632.180000007</v>
      </c>
      <c r="J8" s="128"/>
    </row>
    <row r="9" spans="1:10" s="56" customFormat="1" ht="15.95" customHeight="1" x14ac:dyDescent="0.2">
      <c r="A9" s="123"/>
      <c r="B9" s="57"/>
      <c r="C9" s="53">
        <v>1</v>
      </c>
      <c r="D9" s="48" t="s">
        <v>24</v>
      </c>
      <c r="E9" s="58"/>
      <c r="F9" s="59"/>
      <c r="G9" s="55"/>
      <c r="H9" s="55"/>
      <c r="J9" s="128"/>
    </row>
    <row r="10" spans="1:10" s="56" customFormat="1" ht="15.95" customHeight="1" x14ac:dyDescent="0.2">
      <c r="A10" s="123"/>
      <c r="B10" s="57"/>
      <c r="C10" s="53">
        <v>2</v>
      </c>
      <c r="D10" s="48" t="s">
        <v>25</v>
      </c>
      <c r="E10" s="58"/>
      <c r="F10" s="59"/>
      <c r="G10" s="55">
        <v>54236143.519999996</v>
      </c>
      <c r="H10" s="55">
        <v>31220438.119999997</v>
      </c>
      <c r="J10" s="128"/>
    </row>
    <row r="11" spans="1:10" s="64" customFormat="1" ht="15.95" customHeight="1" x14ac:dyDescent="0.2">
      <c r="A11" s="123"/>
      <c r="B11" s="57"/>
      <c r="C11" s="66"/>
      <c r="D11" s="60" t="s">
        <v>92</v>
      </c>
      <c r="E11" s="61" t="s">
        <v>97</v>
      </c>
      <c r="F11" s="62"/>
      <c r="G11" s="63">
        <v>0</v>
      </c>
      <c r="H11" s="63">
        <v>0</v>
      </c>
      <c r="J11" s="129"/>
    </row>
    <row r="12" spans="1:10" s="64" customFormat="1" ht="15.95" customHeight="1" x14ac:dyDescent="0.2">
      <c r="A12" s="123"/>
      <c r="B12" s="65"/>
      <c r="C12" s="67"/>
      <c r="D12" s="68" t="s">
        <v>92</v>
      </c>
      <c r="E12" s="61" t="s">
        <v>143</v>
      </c>
      <c r="F12" s="62"/>
      <c r="G12" s="63">
        <v>54236143.519999996</v>
      </c>
      <c r="H12" s="63">
        <v>31220438.119999997</v>
      </c>
      <c r="J12" s="129"/>
    </row>
    <row r="13" spans="1:10" s="56" customFormat="1" ht="15.95" customHeight="1" x14ac:dyDescent="0.2">
      <c r="A13" s="123"/>
      <c r="B13" s="65"/>
      <c r="C13" s="53">
        <v>3</v>
      </c>
      <c r="D13" s="48" t="s">
        <v>26</v>
      </c>
      <c r="E13" s="58"/>
      <c r="F13" s="59"/>
      <c r="G13" s="55">
        <v>76303042.539999992</v>
      </c>
      <c r="H13" s="55">
        <v>37744194.060000002</v>
      </c>
      <c r="J13" s="128">
        <f>H13-G13</f>
        <v>-38558848.479999989</v>
      </c>
    </row>
    <row r="14" spans="1:10" s="64" customFormat="1" ht="15.95" customHeight="1" x14ac:dyDescent="0.2">
      <c r="A14" s="123"/>
      <c r="B14" s="57"/>
      <c r="C14" s="66"/>
      <c r="D14" s="60" t="s">
        <v>92</v>
      </c>
      <c r="E14" s="61" t="s">
        <v>144</v>
      </c>
      <c r="F14" s="62"/>
      <c r="G14" s="63">
        <v>26371085.859999999</v>
      </c>
      <c r="H14" s="63">
        <v>286150.81</v>
      </c>
      <c r="J14" s="129"/>
    </row>
    <row r="15" spans="1:10" s="64" customFormat="1" ht="15.95" customHeight="1" x14ac:dyDescent="0.2">
      <c r="A15" s="123"/>
      <c r="B15" s="65"/>
      <c r="C15" s="67"/>
      <c r="D15" s="68" t="s">
        <v>92</v>
      </c>
      <c r="E15" s="61" t="s">
        <v>145</v>
      </c>
      <c r="F15" s="62"/>
      <c r="G15" s="63">
        <v>0</v>
      </c>
      <c r="H15" s="63">
        <v>0</v>
      </c>
      <c r="J15" s="129"/>
    </row>
    <row r="16" spans="1:10" s="64" customFormat="1" ht="15.95" customHeight="1" x14ac:dyDescent="0.2">
      <c r="A16" s="123"/>
      <c r="B16" s="65"/>
      <c r="C16" s="67"/>
      <c r="D16" s="68" t="s">
        <v>92</v>
      </c>
      <c r="E16" s="61" t="s">
        <v>146</v>
      </c>
      <c r="F16" s="62"/>
      <c r="G16" s="63">
        <v>71601</v>
      </c>
      <c r="H16" s="63">
        <v>52346</v>
      </c>
      <c r="J16" s="129"/>
    </row>
    <row r="17" spans="1:10" s="64" customFormat="1" ht="15.95" customHeight="1" x14ac:dyDescent="0.2">
      <c r="A17" s="123"/>
      <c r="B17" s="65"/>
      <c r="C17" s="67"/>
      <c r="D17" s="68" t="s">
        <v>92</v>
      </c>
      <c r="E17" s="61" t="s">
        <v>98</v>
      </c>
      <c r="F17" s="62"/>
      <c r="G17" s="63">
        <v>68173</v>
      </c>
      <c r="H17" s="63">
        <v>48762</v>
      </c>
      <c r="J17" s="129"/>
    </row>
    <row r="18" spans="1:10" s="64" customFormat="1" ht="15.95" customHeight="1" x14ac:dyDescent="0.2">
      <c r="A18" s="123"/>
      <c r="B18" s="65"/>
      <c r="C18" s="67"/>
      <c r="D18" s="68" t="s">
        <v>92</v>
      </c>
      <c r="E18" s="61" t="s">
        <v>99</v>
      </c>
      <c r="F18" s="62"/>
      <c r="G18" s="63">
        <v>2596217</v>
      </c>
      <c r="H18" s="63">
        <v>0</v>
      </c>
      <c r="J18" s="129"/>
    </row>
    <row r="19" spans="1:10" s="64" customFormat="1" ht="15.95" customHeight="1" x14ac:dyDescent="0.2">
      <c r="A19" s="123"/>
      <c r="B19" s="65"/>
      <c r="C19" s="67"/>
      <c r="D19" s="68" t="s">
        <v>92</v>
      </c>
      <c r="E19" s="61" t="s">
        <v>147</v>
      </c>
      <c r="F19" s="62"/>
      <c r="G19" s="63">
        <v>0</v>
      </c>
      <c r="H19" s="63">
        <v>18992486</v>
      </c>
      <c r="J19" s="129"/>
    </row>
    <row r="20" spans="1:10" s="64" customFormat="1" ht="15.95" customHeight="1" x14ac:dyDescent="0.2">
      <c r="A20" s="123"/>
      <c r="B20" s="65"/>
      <c r="C20" s="67"/>
      <c r="D20" s="68" t="s">
        <v>92</v>
      </c>
      <c r="E20" s="61" t="s">
        <v>100</v>
      </c>
      <c r="F20" s="62"/>
      <c r="G20" s="63">
        <v>0</v>
      </c>
      <c r="H20" s="63">
        <v>0</v>
      </c>
      <c r="J20" s="129"/>
    </row>
    <row r="21" spans="1:10" s="64" customFormat="1" ht="15.95" customHeight="1" x14ac:dyDescent="0.2">
      <c r="A21" s="123"/>
      <c r="B21" s="65"/>
      <c r="C21" s="67"/>
      <c r="D21" s="68" t="s">
        <v>92</v>
      </c>
      <c r="E21" s="61" t="s">
        <v>96</v>
      </c>
      <c r="F21" s="62"/>
      <c r="G21" s="63">
        <v>0</v>
      </c>
      <c r="H21" s="63">
        <v>0</v>
      </c>
      <c r="J21" s="129"/>
    </row>
    <row r="22" spans="1:10" s="64" customFormat="1" ht="15.95" customHeight="1" x14ac:dyDescent="0.2">
      <c r="A22" s="123"/>
      <c r="B22" s="65"/>
      <c r="C22" s="67"/>
      <c r="D22" s="68" t="s">
        <v>92</v>
      </c>
      <c r="E22" s="61" t="s">
        <v>102</v>
      </c>
      <c r="F22" s="62"/>
      <c r="G22" s="63">
        <v>0</v>
      </c>
      <c r="H22" s="63">
        <v>0</v>
      </c>
      <c r="J22" s="129"/>
    </row>
    <row r="23" spans="1:10" s="64" customFormat="1" ht="15.95" customHeight="1" x14ac:dyDescent="0.2">
      <c r="A23" s="123"/>
      <c r="B23" s="65"/>
      <c r="C23" s="67"/>
      <c r="D23" s="68" t="s">
        <v>92</v>
      </c>
      <c r="E23" s="61" t="s">
        <v>101</v>
      </c>
      <c r="F23" s="62"/>
      <c r="G23" s="63">
        <v>47195965.68</v>
      </c>
      <c r="H23" s="63">
        <v>18364449.25</v>
      </c>
      <c r="J23" s="129"/>
    </row>
    <row r="24" spans="1:10" s="56" customFormat="1" ht="15.95" customHeight="1" x14ac:dyDescent="0.2">
      <c r="A24" s="123"/>
      <c r="B24" s="65"/>
      <c r="C24" s="53">
        <v>4</v>
      </c>
      <c r="D24" s="48" t="s">
        <v>27</v>
      </c>
      <c r="E24" s="58"/>
      <c r="F24" s="59"/>
      <c r="G24" s="55"/>
      <c r="H24" s="55"/>
      <c r="J24" s="128"/>
    </row>
    <row r="25" spans="1:10" s="56" customFormat="1" ht="15.95" customHeight="1" x14ac:dyDescent="0.2">
      <c r="A25" s="123"/>
      <c r="B25" s="57"/>
      <c r="C25" s="53">
        <v>5</v>
      </c>
      <c r="D25" s="48" t="s">
        <v>126</v>
      </c>
      <c r="E25" s="58"/>
      <c r="F25" s="59"/>
      <c r="G25" s="55"/>
      <c r="H25" s="55"/>
      <c r="J25" s="128"/>
    </row>
    <row r="26" spans="1:10" s="56" customFormat="1" ht="24.75" customHeight="1" x14ac:dyDescent="0.2">
      <c r="A26" s="123"/>
      <c r="B26" s="69" t="s">
        <v>4</v>
      </c>
      <c r="C26" s="226" t="s">
        <v>46</v>
      </c>
      <c r="D26" s="227"/>
      <c r="E26" s="228"/>
      <c r="F26" s="59"/>
      <c r="G26" s="181">
        <v>112959395.36</v>
      </c>
      <c r="H26" s="181">
        <v>167687423.5</v>
      </c>
      <c r="J26" s="128"/>
    </row>
    <row r="27" spans="1:10" s="56" customFormat="1" ht="15.95" customHeight="1" x14ac:dyDescent="0.2">
      <c r="A27" s="123"/>
      <c r="B27" s="57"/>
      <c r="C27" s="53">
        <v>1</v>
      </c>
      <c r="D27" s="48" t="s">
        <v>32</v>
      </c>
      <c r="E27" s="70"/>
      <c r="F27" s="59"/>
      <c r="G27" s="55">
        <v>112959395.36</v>
      </c>
      <c r="H27" s="55">
        <v>167687423.5</v>
      </c>
      <c r="J27" s="128"/>
    </row>
    <row r="28" spans="1:10" s="64" customFormat="1" ht="15.95" customHeight="1" x14ac:dyDescent="0.2">
      <c r="A28" s="123"/>
      <c r="B28" s="57"/>
      <c r="C28" s="66"/>
      <c r="D28" s="60" t="s">
        <v>92</v>
      </c>
      <c r="E28" s="61" t="s">
        <v>148</v>
      </c>
      <c r="F28" s="62"/>
      <c r="G28" s="63">
        <v>112959395.36</v>
      </c>
      <c r="H28" s="63">
        <v>167687423.5</v>
      </c>
      <c r="J28" s="129"/>
    </row>
    <row r="29" spans="1:10" s="64" customFormat="1" ht="15.95" customHeight="1" x14ac:dyDescent="0.2">
      <c r="A29" s="123"/>
      <c r="B29" s="65"/>
      <c r="C29" s="67"/>
      <c r="D29" s="68" t="s">
        <v>92</v>
      </c>
      <c r="E29" s="61" t="s">
        <v>30</v>
      </c>
      <c r="F29" s="62"/>
      <c r="G29" s="63">
        <v>0</v>
      </c>
      <c r="H29" s="63">
        <v>0</v>
      </c>
      <c r="J29" s="129"/>
    </row>
    <row r="30" spans="1:10" s="56" customFormat="1" ht="15.95" customHeight="1" x14ac:dyDescent="0.2">
      <c r="A30" s="123"/>
      <c r="B30" s="65"/>
      <c r="C30" s="53">
        <v>2</v>
      </c>
      <c r="D30" s="48" t="s">
        <v>33</v>
      </c>
      <c r="E30" s="58"/>
      <c r="F30" s="59"/>
      <c r="G30" s="63">
        <v>0</v>
      </c>
      <c r="H30" s="55">
        <v>0</v>
      </c>
      <c r="J30" s="128"/>
    </row>
    <row r="31" spans="1:10" s="56" customFormat="1" ht="15.95" customHeight="1" x14ac:dyDescent="0.2">
      <c r="A31" s="123"/>
      <c r="B31" s="57"/>
      <c r="C31" s="53">
        <v>3</v>
      </c>
      <c r="D31" s="48" t="s">
        <v>27</v>
      </c>
      <c r="E31" s="58"/>
      <c r="F31" s="59"/>
      <c r="G31" s="63">
        <v>0</v>
      </c>
      <c r="H31" s="55">
        <v>0</v>
      </c>
      <c r="J31" s="128"/>
    </row>
    <row r="32" spans="1:10" s="56" customFormat="1" ht="15.95" customHeight="1" x14ac:dyDescent="0.2">
      <c r="A32" s="123"/>
      <c r="B32" s="57"/>
      <c r="C32" s="53">
        <v>4</v>
      </c>
      <c r="D32" s="48" t="s">
        <v>34</v>
      </c>
      <c r="E32" s="58"/>
      <c r="F32" s="59"/>
      <c r="G32" s="63">
        <v>0</v>
      </c>
      <c r="H32" s="55">
        <v>0</v>
      </c>
      <c r="J32" s="128"/>
    </row>
    <row r="33" spans="1:10" s="56" customFormat="1" ht="24.75" customHeight="1" x14ac:dyDescent="0.2">
      <c r="A33" s="123"/>
      <c r="B33" s="57"/>
      <c r="C33" s="226" t="s">
        <v>48</v>
      </c>
      <c r="D33" s="227"/>
      <c r="E33" s="228"/>
      <c r="F33" s="59"/>
      <c r="G33" s="181">
        <v>243498581.41999999</v>
      </c>
      <c r="H33" s="181">
        <v>236652055.68000001</v>
      </c>
      <c r="J33" s="128"/>
    </row>
    <row r="34" spans="1:10" s="56" customFormat="1" ht="24.75" customHeight="1" x14ac:dyDescent="0.2">
      <c r="A34" s="123"/>
      <c r="B34" s="69" t="s">
        <v>35</v>
      </c>
      <c r="C34" s="226" t="s">
        <v>36</v>
      </c>
      <c r="D34" s="227"/>
      <c r="E34" s="228"/>
      <c r="F34" s="59"/>
      <c r="G34" s="181">
        <v>122224271.66</v>
      </c>
      <c r="H34" s="181">
        <v>97437844.062999994</v>
      </c>
      <c r="J34" s="128"/>
    </row>
    <row r="35" spans="1:10" s="56" customFormat="1" ht="15.95" customHeight="1" x14ac:dyDescent="0.2">
      <c r="A35" s="123"/>
      <c r="B35" s="57"/>
      <c r="C35" s="53">
        <v>1</v>
      </c>
      <c r="D35" s="48" t="s">
        <v>37</v>
      </c>
      <c r="E35" s="58"/>
      <c r="F35" s="59"/>
      <c r="G35" s="55">
        <v>0</v>
      </c>
      <c r="H35" s="55">
        <v>0</v>
      </c>
      <c r="J35" s="128"/>
    </row>
    <row r="36" spans="1:10" s="56" customFormat="1" ht="15.95" customHeight="1" x14ac:dyDescent="0.2">
      <c r="A36" s="123"/>
      <c r="B36" s="57"/>
      <c r="C36" s="77">
        <v>2</v>
      </c>
      <c r="D36" s="48" t="s">
        <v>149</v>
      </c>
      <c r="E36" s="58"/>
      <c r="F36" s="59"/>
      <c r="G36" s="55">
        <v>0</v>
      </c>
      <c r="H36" s="55">
        <v>0</v>
      </c>
      <c r="J36" s="128"/>
    </row>
    <row r="37" spans="1:10" s="56" customFormat="1" ht="15.95" customHeight="1" x14ac:dyDescent="0.2">
      <c r="A37" s="123"/>
      <c r="B37" s="57"/>
      <c r="C37" s="53">
        <v>3</v>
      </c>
      <c r="D37" s="48" t="s">
        <v>38</v>
      </c>
      <c r="E37" s="58"/>
      <c r="F37" s="59"/>
      <c r="G37" s="55">
        <v>97000000</v>
      </c>
      <c r="H37" s="55">
        <v>97000000</v>
      </c>
      <c r="J37" s="128"/>
    </row>
    <row r="38" spans="1:10" s="56" customFormat="1" ht="15.95" customHeight="1" x14ac:dyDescent="0.2">
      <c r="A38" s="123"/>
      <c r="B38" s="57"/>
      <c r="C38" s="77">
        <v>4</v>
      </c>
      <c r="D38" s="48" t="s">
        <v>150</v>
      </c>
      <c r="E38" s="58"/>
      <c r="F38" s="59"/>
      <c r="G38" s="55">
        <v>0</v>
      </c>
      <c r="H38" s="55">
        <v>0</v>
      </c>
      <c r="J38" s="128"/>
    </row>
    <row r="39" spans="1:10" s="56" customFormat="1" ht="15.95" customHeight="1" x14ac:dyDescent="0.2">
      <c r="A39" s="123"/>
      <c r="B39" s="57"/>
      <c r="C39" s="53">
        <v>5</v>
      </c>
      <c r="D39" s="48" t="s">
        <v>103</v>
      </c>
      <c r="E39" s="58"/>
      <c r="F39" s="59"/>
      <c r="G39" s="55">
        <v>0</v>
      </c>
      <c r="H39" s="55">
        <v>0</v>
      </c>
      <c r="J39" s="128"/>
    </row>
    <row r="40" spans="1:10" s="56" customFormat="1" ht="15.95" customHeight="1" x14ac:dyDescent="0.2">
      <c r="A40" s="123"/>
      <c r="B40" s="57"/>
      <c r="C40" s="77">
        <v>6</v>
      </c>
      <c r="D40" s="48" t="s">
        <v>40</v>
      </c>
      <c r="E40" s="58"/>
      <c r="F40" s="59"/>
      <c r="G40" s="55">
        <v>0</v>
      </c>
      <c r="H40" s="55">
        <v>0</v>
      </c>
      <c r="J40" s="128"/>
    </row>
    <row r="41" spans="1:10" s="56" customFormat="1" ht="15.95" customHeight="1" x14ac:dyDescent="0.2">
      <c r="A41" s="123"/>
      <c r="B41" s="57"/>
      <c r="C41" s="53">
        <v>7</v>
      </c>
      <c r="D41" s="48" t="s">
        <v>41</v>
      </c>
      <c r="E41" s="58"/>
      <c r="F41" s="59"/>
      <c r="G41" s="55">
        <v>0</v>
      </c>
      <c r="H41" s="55">
        <v>0</v>
      </c>
      <c r="J41" s="128"/>
    </row>
    <row r="42" spans="1:10" s="56" customFormat="1" ht="15.95" customHeight="1" x14ac:dyDescent="0.2">
      <c r="A42" s="123"/>
      <c r="B42" s="57"/>
      <c r="C42" s="77">
        <v>8</v>
      </c>
      <c r="D42" s="48" t="s">
        <v>42</v>
      </c>
      <c r="E42" s="58"/>
      <c r="F42" s="59"/>
      <c r="G42" s="55">
        <v>0</v>
      </c>
      <c r="H42" s="55">
        <v>0</v>
      </c>
      <c r="J42" s="128"/>
    </row>
    <row r="43" spans="1:10" s="56" customFormat="1" ht="15.95" customHeight="1" x14ac:dyDescent="0.2">
      <c r="A43" s="123"/>
      <c r="B43" s="57"/>
      <c r="C43" s="53">
        <v>9</v>
      </c>
      <c r="D43" s="48" t="s">
        <v>43</v>
      </c>
      <c r="E43" s="58"/>
      <c r="F43" s="59"/>
      <c r="G43" s="165">
        <v>437844.38</v>
      </c>
      <c r="H43" s="55">
        <v>-104111.79</v>
      </c>
      <c r="J43" s="128"/>
    </row>
    <row r="44" spans="1:10" s="56" customFormat="1" ht="15.95" customHeight="1" x14ac:dyDescent="0.2">
      <c r="A44" s="123"/>
      <c r="B44" s="57"/>
      <c r="C44" s="77">
        <v>10</v>
      </c>
      <c r="D44" s="48" t="s">
        <v>44</v>
      </c>
      <c r="E44" s="58"/>
      <c r="F44" s="59"/>
      <c r="G44" s="55">
        <v>24786427.280000001</v>
      </c>
      <c r="H44" s="55">
        <v>541955.85300000058</v>
      </c>
      <c r="J44" s="128"/>
    </row>
    <row r="45" spans="1:10" s="56" customFormat="1" ht="24.75" customHeight="1" x14ac:dyDescent="0.2">
      <c r="B45" s="57"/>
      <c r="C45" s="226" t="s">
        <v>47</v>
      </c>
      <c r="D45" s="227"/>
      <c r="E45" s="228"/>
      <c r="F45" s="59"/>
      <c r="G45" s="181">
        <v>365722853.07999998</v>
      </c>
      <c r="H45" s="181">
        <v>334089899.74300003</v>
      </c>
      <c r="J45" s="128"/>
    </row>
    <row r="46" spans="1:10" s="56" customFormat="1" ht="15.95" customHeight="1" x14ac:dyDescent="0.2">
      <c r="B46" s="71"/>
      <c r="C46" s="71"/>
      <c r="D46" s="78"/>
      <c r="E46" s="72"/>
      <c r="F46" s="72"/>
      <c r="G46" s="73"/>
      <c r="H46" s="73"/>
    </row>
    <row r="47" spans="1:10" s="56" customFormat="1" ht="15.95" customHeight="1" x14ac:dyDescent="0.2">
      <c r="B47" s="71"/>
      <c r="C47" s="71"/>
      <c r="D47" s="78"/>
      <c r="E47" s="72"/>
      <c r="F47" s="72"/>
      <c r="G47" s="73"/>
      <c r="H47" s="73"/>
    </row>
    <row r="48" spans="1:10" s="56" customFormat="1" ht="15.95" customHeight="1" x14ac:dyDescent="0.2">
      <c r="B48" s="71"/>
      <c r="C48" s="71"/>
      <c r="D48" s="78"/>
      <c r="E48" s="72"/>
      <c r="F48" s="72"/>
      <c r="G48" s="73"/>
      <c r="H48" s="73"/>
    </row>
    <row r="49" spans="2:8" s="56" customFormat="1" ht="15.95" customHeight="1" x14ac:dyDescent="0.2">
      <c r="B49" s="71"/>
      <c r="C49" s="71"/>
      <c r="D49" s="78"/>
      <c r="E49" s="72"/>
      <c r="F49" s="72"/>
      <c r="G49" s="73"/>
      <c r="H49" s="73"/>
    </row>
    <row r="50" spans="2:8" s="56" customFormat="1" ht="15.95" customHeight="1" x14ac:dyDescent="0.2">
      <c r="B50" s="71"/>
      <c r="C50" s="71"/>
      <c r="D50" s="78"/>
      <c r="E50" s="72"/>
      <c r="F50" s="72"/>
      <c r="G50" s="73"/>
      <c r="H50" s="73"/>
    </row>
    <row r="51" spans="2:8" s="56" customFormat="1" ht="15.95" customHeight="1" x14ac:dyDescent="0.2">
      <c r="B51" s="71"/>
      <c r="C51" s="71"/>
      <c r="D51" s="78"/>
      <c r="E51" s="72"/>
      <c r="F51" s="72"/>
      <c r="G51" s="73"/>
      <c r="H51" s="73"/>
    </row>
    <row r="52" spans="2:8" s="56" customFormat="1" ht="15.95" customHeight="1" x14ac:dyDescent="0.2">
      <c r="B52" s="71"/>
      <c r="C52" s="71"/>
      <c r="D52" s="78"/>
      <c r="E52" s="72"/>
      <c r="F52" s="72"/>
      <c r="G52" s="73"/>
      <c r="H52" s="73"/>
    </row>
    <row r="53" spans="2:8" s="56" customFormat="1" ht="15.95" customHeight="1" x14ac:dyDescent="0.2">
      <c r="B53" s="71"/>
      <c r="C53" s="71"/>
      <c r="D53" s="78"/>
      <c r="E53" s="72"/>
      <c r="F53" s="72"/>
      <c r="G53" s="73"/>
      <c r="H53" s="73"/>
    </row>
    <row r="54" spans="2:8" s="56" customFormat="1" ht="15.95" customHeight="1" x14ac:dyDescent="0.2">
      <c r="B54" s="71"/>
      <c r="C54" s="71"/>
      <c r="D54" s="78"/>
      <c r="E54" s="72"/>
      <c r="F54" s="72"/>
      <c r="G54" s="73"/>
      <c r="H54" s="73"/>
    </row>
    <row r="55" spans="2:8" s="56" customFormat="1" ht="15.95" customHeight="1" x14ac:dyDescent="0.2">
      <c r="B55" s="71"/>
      <c r="C55" s="71"/>
      <c r="D55" s="71"/>
      <c r="E55" s="71"/>
      <c r="F55" s="72"/>
      <c r="G55" s="73"/>
      <c r="H55" s="73"/>
    </row>
    <row r="56" spans="2:8" x14ac:dyDescent="0.2">
      <c r="B56" s="79"/>
      <c r="C56" s="79"/>
      <c r="D56" s="80"/>
      <c r="E56" s="81"/>
      <c r="F56" s="81"/>
      <c r="G56" s="82"/>
      <c r="H56" s="82"/>
    </row>
  </sheetData>
  <mergeCells count="9">
    <mergeCell ref="C45:E45"/>
    <mergeCell ref="B6:B7"/>
    <mergeCell ref="C6:E7"/>
    <mergeCell ref="C26:E26"/>
    <mergeCell ref="B4:H4"/>
    <mergeCell ref="C33:E33"/>
    <mergeCell ref="C8:E8"/>
    <mergeCell ref="F6:F7"/>
    <mergeCell ref="C34:E34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2:J42"/>
  <sheetViews>
    <sheetView topLeftCell="A7" workbookViewId="0">
      <selection activeCell="E44" sqref="E44"/>
    </sheetView>
  </sheetViews>
  <sheetFormatPr defaultColWidth="9.140625" defaultRowHeight="12.75" x14ac:dyDescent="0.2"/>
  <cols>
    <col min="1" max="1" width="13.28515625" style="35" customWidth="1"/>
    <col min="2" max="2" width="3.7109375" style="45" customWidth="1"/>
    <col min="3" max="3" width="5.28515625" style="45" customWidth="1"/>
    <col min="4" max="4" width="2.7109375" style="45" customWidth="1"/>
    <col min="5" max="5" width="51.7109375" style="35" customWidth="1"/>
    <col min="6" max="6" width="14.85546875" style="46" customWidth="1"/>
    <col min="7" max="7" width="14.7109375" style="46" bestFit="1" customWidth="1"/>
    <col min="8" max="8" width="1.42578125" style="35" customWidth="1"/>
    <col min="9" max="9" width="10.7109375" style="35" bestFit="1" customWidth="1"/>
    <col min="10" max="10" width="13.5703125" style="35" customWidth="1"/>
    <col min="11" max="16384" width="9.140625" style="35"/>
  </cols>
  <sheetData>
    <row r="2" spans="1:9" s="44" customFormat="1" ht="18" x14ac:dyDescent="0.2">
      <c r="B2" s="39"/>
      <c r="C2" s="39"/>
      <c r="D2" s="40"/>
      <c r="E2" s="41"/>
      <c r="F2" s="42"/>
      <c r="G2" s="43"/>
      <c r="H2" s="42"/>
      <c r="I2" s="42"/>
    </row>
    <row r="3" spans="1:9" s="44" customFormat="1" ht="7.5" customHeight="1" x14ac:dyDescent="0.2">
      <c r="B3" s="39"/>
      <c r="C3" s="39"/>
      <c r="D3" s="40"/>
      <c r="E3" s="41"/>
      <c r="F3" s="43"/>
      <c r="G3" s="83"/>
      <c r="H3" s="42"/>
      <c r="I3" s="42"/>
    </row>
    <row r="4" spans="1:9" s="44" customFormat="1" ht="29.25" customHeight="1" x14ac:dyDescent="0.2">
      <c r="B4" s="237" t="s">
        <v>257</v>
      </c>
      <c r="C4" s="237"/>
      <c r="D4" s="237"/>
      <c r="E4" s="237"/>
      <c r="F4" s="237"/>
      <c r="G4" s="237"/>
      <c r="H4" s="42"/>
      <c r="I4" s="42"/>
    </row>
    <row r="5" spans="1:9" s="44" customFormat="1" ht="18.75" customHeight="1" x14ac:dyDescent="0.2">
      <c r="B5" s="253" t="s">
        <v>156</v>
      </c>
      <c r="C5" s="254"/>
      <c r="D5" s="254"/>
      <c r="E5" s="254"/>
      <c r="F5" s="254"/>
      <c r="G5" s="254"/>
      <c r="H5" s="84"/>
      <c r="I5" s="84"/>
    </row>
    <row r="6" spans="1:9" ht="7.5" customHeight="1" x14ac:dyDescent="0.2"/>
    <row r="7" spans="1:9" s="44" customFormat="1" ht="15.95" customHeight="1" x14ac:dyDescent="0.2">
      <c r="B7" s="247" t="s">
        <v>2</v>
      </c>
      <c r="C7" s="241" t="s">
        <v>114</v>
      </c>
      <c r="D7" s="242"/>
      <c r="E7" s="243"/>
      <c r="F7" s="85" t="s">
        <v>115</v>
      </c>
      <c r="G7" s="85" t="s">
        <v>115</v>
      </c>
      <c r="H7" s="56"/>
      <c r="I7" s="56"/>
    </row>
    <row r="8" spans="1:9" s="44" customFormat="1" ht="15.95" customHeight="1" x14ac:dyDescent="0.2">
      <c r="B8" s="248"/>
      <c r="C8" s="244"/>
      <c r="D8" s="245"/>
      <c r="E8" s="246"/>
      <c r="F8" s="86" t="s">
        <v>116</v>
      </c>
      <c r="G8" s="87" t="s">
        <v>118</v>
      </c>
      <c r="H8" s="56"/>
      <c r="I8" s="56"/>
    </row>
    <row r="9" spans="1:9" s="44" customFormat="1" ht="18" customHeight="1" x14ac:dyDescent="0.2">
      <c r="A9" s="123"/>
      <c r="B9" s="88">
        <v>1</v>
      </c>
      <c r="C9" s="249" t="s">
        <v>50</v>
      </c>
      <c r="D9" s="250"/>
      <c r="E9" s="251"/>
      <c r="F9" s="182">
        <v>81402836.299999997</v>
      </c>
      <c r="G9" s="182">
        <v>43280707</v>
      </c>
    </row>
    <row r="10" spans="1:9" s="44" customFormat="1" ht="19.5" customHeight="1" x14ac:dyDescent="0.2">
      <c r="A10" s="123"/>
      <c r="B10" s="88">
        <v>2</v>
      </c>
      <c r="C10" s="249" t="s">
        <v>51</v>
      </c>
      <c r="D10" s="250"/>
      <c r="E10" s="251"/>
      <c r="F10" s="182">
        <v>0</v>
      </c>
      <c r="G10" s="182">
        <v>17821940</v>
      </c>
    </row>
    <row r="11" spans="1:9" s="44" customFormat="1" ht="21" customHeight="1" x14ac:dyDescent="0.2">
      <c r="A11" s="123"/>
      <c r="B11" s="47">
        <v>3</v>
      </c>
      <c r="C11" s="252" t="s">
        <v>151</v>
      </c>
      <c r="D11" s="250"/>
      <c r="E11" s="251"/>
      <c r="F11" s="182">
        <v>0</v>
      </c>
      <c r="G11" s="183">
        <v>0</v>
      </c>
    </row>
    <row r="12" spans="1:9" s="44" customFormat="1" ht="18.75" customHeight="1" x14ac:dyDescent="0.2">
      <c r="A12" s="123"/>
      <c r="B12" s="47">
        <v>4</v>
      </c>
      <c r="C12" s="249" t="s">
        <v>104</v>
      </c>
      <c r="D12" s="250"/>
      <c r="E12" s="251"/>
      <c r="F12" s="182">
        <v>0</v>
      </c>
      <c r="G12" s="183">
        <v>0</v>
      </c>
    </row>
    <row r="13" spans="1:9" s="44" customFormat="1" ht="16.5" customHeight="1" x14ac:dyDescent="0.2">
      <c r="A13" s="123"/>
      <c r="B13" s="47">
        <v>5</v>
      </c>
      <c r="C13" s="249" t="s">
        <v>105</v>
      </c>
      <c r="D13" s="250"/>
      <c r="E13" s="251"/>
      <c r="F13" s="183">
        <v>6459832</v>
      </c>
      <c r="G13" s="183">
        <v>6022655</v>
      </c>
    </row>
    <row r="14" spans="1:9" s="44" customFormat="1" ht="18.75" customHeight="1" x14ac:dyDescent="0.2">
      <c r="A14" s="123"/>
      <c r="B14" s="47"/>
      <c r="C14" s="89"/>
      <c r="D14" s="255" t="s">
        <v>106</v>
      </c>
      <c r="E14" s="256"/>
      <c r="F14" s="184">
        <v>6016172</v>
      </c>
      <c r="G14" s="185">
        <v>5656713</v>
      </c>
      <c r="H14" s="64"/>
      <c r="I14" s="64"/>
    </row>
    <row r="15" spans="1:9" s="44" customFormat="1" ht="22.5" customHeight="1" x14ac:dyDescent="0.2">
      <c r="A15" s="123"/>
      <c r="B15" s="47"/>
      <c r="C15" s="89"/>
      <c r="D15" s="255" t="s">
        <v>107</v>
      </c>
      <c r="E15" s="256"/>
      <c r="F15" s="184">
        <v>443660</v>
      </c>
      <c r="G15" s="185">
        <v>365942</v>
      </c>
      <c r="H15" s="64"/>
      <c r="I15" s="64"/>
    </row>
    <row r="16" spans="1:9" s="44" customFormat="1" ht="18" customHeight="1" x14ac:dyDescent="0.2">
      <c r="A16" s="123"/>
      <c r="B16" s="88">
        <v>6</v>
      </c>
      <c r="C16" s="249" t="s">
        <v>108</v>
      </c>
      <c r="D16" s="250"/>
      <c r="E16" s="251"/>
      <c r="F16" s="184">
        <v>24480952</v>
      </c>
      <c r="G16" s="182">
        <v>9371184.2400000002</v>
      </c>
    </row>
    <row r="17" spans="1:10" s="44" customFormat="1" ht="21" customHeight="1" x14ac:dyDescent="0.2">
      <c r="A17" s="123"/>
      <c r="B17" s="88">
        <v>7</v>
      </c>
      <c r="C17" s="249" t="s">
        <v>109</v>
      </c>
      <c r="D17" s="250"/>
      <c r="E17" s="251"/>
      <c r="F17" s="184">
        <v>5184536.07</v>
      </c>
      <c r="G17" s="182">
        <v>25714655.449999999</v>
      </c>
      <c r="I17" s="210"/>
    </row>
    <row r="18" spans="1:10" s="44" customFormat="1" ht="16.5" customHeight="1" x14ac:dyDescent="0.2">
      <c r="A18" s="123"/>
      <c r="B18" s="88">
        <v>8</v>
      </c>
      <c r="C18" s="226" t="s">
        <v>152</v>
      </c>
      <c r="D18" s="227"/>
      <c r="E18" s="228"/>
      <c r="F18" s="186">
        <v>36125320.07</v>
      </c>
      <c r="G18" s="186">
        <v>41108494.689999998</v>
      </c>
      <c r="H18" s="56"/>
      <c r="I18" s="56"/>
    </row>
    <row r="19" spans="1:10" s="44" customFormat="1" ht="18.75" customHeight="1" x14ac:dyDescent="0.2">
      <c r="A19" s="123"/>
      <c r="B19" s="88">
        <v>9</v>
      </c>
      <c r="C19" s="238" t="s">
        <v>110</v>
      </c>
      <c r="D19" s="239"/>
      <c r="E19" s="240"/>
      <c r="F19" s="186">
        <v>45277516.229999997</v>
      </c>
      <c r="G19" s="186">
        <v>19994152.310000002</v>
      </c>
      <c r="H19" s="56"/>
      <c r="I19" s="56"/>
    </row>
    <row r="20" spans="1:10" s="44" customFormat="1" ht="21.75" customHeight="1" x14ac:dyDescent="0.2">
      <c r="A20" s="123"/>
      <c r="B20" s="88">
        <v>10</v>
      </c>
      <c r="C20" s="249" t="s">
        <v>52</v>
      </c>
      <c r="D20" s="250"/>
      <c r="E20" s="251"/>
      <c r="F20" s="182"/>
      <c r="G20" s="182"/>
    </row>
    <row r="21" spans="1:10" s="44" customFormat="1" ht="16.5" customHeight="1" x14ac:dyDescent="0.2">
      <c r="A21" s="123"/>
      <c r="B21" s="88">
        <v>11</v>
      </c>
      <c r="C21" s="249" t="s">
        <v>111</v>
      </c>
      <c r="D21" s="250"/>
      <c r="E21" s="251"/>
      <c r="F21" s="182"/>
      <c r="G21" s="182"/>
    </row>
    <row r="22" spans="1:10" s="44" customFormat="1" ht="17.25" customHeight="1" x14ac:dyDescent="0.2">
      <c r="B22" s="88">
        <v>12</v>
      </c>
      <c r="C22" s="249" t="s">
        <v>53</v>
      </c>
      <c r="D22" s="250"/>
      <c r="E22" s="251"/>
      <c r="F22" s="215">
        <v>-17728763.950000003</v>
      </c>
      <c r="G22" s="215">
        <v>-19388305.140000001</v>
      </c>
    </row>
    <row r="23" spans="1:10" s="44" customFormat="1" ht="16.5" customHeight="1" x14ac:dyDescent="0.2">
      <c r="A23" s="123"/>
      <c r="B23" s="88"/>
      <c r="C23" s="91">
        <v>12.1</v>
      </c>
      <c r="D23" s="255" t="s">
        <v>153</v>
      </c>
      <c r="E23" s="256"/>
      <c r="F23" s="216">
        <v>0</v>
      </c>
      <c r="G23" s="216">
        <v>0</v>
      </c>
      <c r="H23" s="64"/>
      <c r="I23" s="64"/>
    </row>
    <row r="24" spans="1:10" s="44" customFormat="1" ht="15" customHeight="1" x14ac:dyDescent="0.2">
      <c r="A24" s="123"/>
      <c r="B24" s="88"/>
      <c r="C24" s="89">
        <v>12.2</v>
      </c>
      <c r="D24" s="255" t="s">
        <v>112</v>
      </c>
      <c r="E24" s="256"/>
      <c r="F24" s="216">
        <v>-16714141.890000001</v>
      </c>
      <c r="G24" s="216">
        <v>-19001192.68</v>
      </c>
      <c r="H24" s="64"/>
      <c r="I24" s="64"/>
    </row>
    <row r="25" spans="1:10" s="44" customFormat="1" ht="17.25" customHeight="1" x14ac:dyDescent="0.2">
      <c r="A25" s="123"/>
      <c r="B25" s="88"/>
      <c r="C25" s="89">
        <v>12.3</v>
      </c>
      <c r="D25" s="255" t="s">
        <v>54</v>
      </c>
      <c r="E25" s="256"/>
      <c r="F25" s="216">
        <v>-546116.42000000004</v>
      </c>
      <c r="G25" s="216">
        <v>-123517.73000000001</v>
      </c>
      <c r="H25" s="64"/>
      <c r="I25" s="64"/>
      <c r="J25" s="164"/>
    </row>
    <row r="26" spans="1:10" s="44" customFormat="1" ht="20.25" customHeight="1" x14ac:dyDescent="0.2">
      <c r="A26" s="123"/>
      <c r="B26" s="88"/>
      <c r="C26" s="89">
        <v>12.4</v>
      </c>
      <c r="D26" s="255" t="s">
        <v>55</v>
      </c>
      <c r="E26" s="256"/>
      <c r="F26" s="216">
        <v>-468505.64</v>
      </c>
      <c r="G26" s="216">
        <v>-263594.73</v>
      </c>
      <c r="H26" s="64"/>
      <c r="I26" s="64"/>
      <c r="J26" s="164"/>
    </row>
    <row r="27" spans="1:10" s="44" customFormat="1" x14ac:dyDescent="0.2">
      <c r="B27" s="88">
        <v>13</v>
      </c>
      <c r="C27" s="238" t="s">
        <v>56</v>
      </c>
      <c r="D27" s="239"/>
      <c r="E27" s="240"/>
      <c r="F27" s="217">
        <v>-17728763.950000003</v>
      </c>
      <c r="G27" s="217">
        <v>-19388305.140000001</v>
      </c>
      <c r="H27" s="56"/>
      <c r="I27" s="56"/>
    </row>
    <row r="28" spans="1:10" s="44" customFormat="1" x14ac:dyDescent="0.2">
      <c r="B28" s="88">
        <v>14</v>
      </c>
      <c r="C28" s="238" t="s">
        <v>154</v>
      </c>
      <c r="D28" s="239"/>
      <c r="E28" s="240"/>
      <c r="F28" s="217">
        <v>27548752.279999994</v>
      </c>
      <c r="G28" s="217">
        <v>605847.17000000179</v>
      </c>
      <c r="H28" s="56"/>
      <c r="I28" s="56"/>
    </row>
    <row r="29" spans="1:10" s="44" customFormat="1" x14ac:dyDescent="0.2">
      <c r="A29" s="123"/>
      <c r="B29" s="88">
        <v>15</v>
      </c>
      <c r="C29" s="249" t="s">
        <v>57</v>
      </c>
      <c r="D29" s="250"/>
      <c r="E29" s="251"/>
      <c r="F29" s="217">
        <v>-2762325.2279999997</v>
      </c>
      <c r="G29" s="217">
        <v>-63891.316999999435</v>
      </c>
    </row>
    <row r="30" spans="1:10" s="44" customFormat="1" x14ac:dyDescent="0.2">
      <c r="A30" s="123"/>
      <c r="B30" s="88">
        <v>16</v>
      </c>
      <c r="C30" s="238" t="s">
        <v>155</v>
      </c>
      <c r="D30" s="239"/>
      <c r="E30" s="240"/>
      <c r="F30" s="217">
        <v>24786427.051999994</v>
      </c>
      <c r="G30" s="217">
        <v>541955.85300000233</v>
      </c>
      <c r="H30" s="56"/>
      <c r="I30" s="56"/>
    </row>
    <row r="31" spans="1:10" s="44" customFormat="1" x14ac:dyDescent="0.2">
      <c r="A31" s="123"/>
      <c r="B31" s="88">
        <v>17</v>
      </c>
      <c r="C31" s="249" t="s">
        <v>113</v>
      </c>
      <c r="D31" s="250"/>
      <c r="E31" s="251"/>
      <c r="F31" s="90"/>
      <c r="G31" s="90"/>
    </row>
    <row r="32" spans="1:10" s="44" customFormat="1" ht="15.95" customHeight="1" x14ac:dyDescent="0.2">
      <c r="B32" s="92"/>
      <c r="C32" s="92"/>
      <c r="D32" s="92"/>
      <c r="E32" s="93"/>
      <c r="F32" s="94"/>
      <c r="G32" s="94"/>
    </row>
    <row r="33" spans="2:7" s="44" customFormat="1" ht="15.95" customHeight="1" x14ac:dyDescent="0.2">
      <c r="B33" s="92"/>
      <c r="C33" s="92"/>
      <c r="D33" s="92"/>
      <c r="E33" s="93"/>
      <c r="F33" s="94"/>
      <c r="G33" s="94"/>
    </row>
    <row r="34" spans="2:7" s="44" customFormat="1" ht="15.95" customHeight="1" x14ac:dyDescent="0.2">
      <c r="B34" s="92"/>
      <c r="C34" s="92"/>
      <c r="D34" s="92"/>
      <c r="E34" s="93"/>
      <c r="F34" s="94"/>
      <c r="G34" s="94"/>
    </row>
    <row r="35" spans="2:7" s="44" customFormat="1" ht="15.95" customHeight="1" x14ac:dyDescent="0.2">
      <c r="B35" s="92"/>
      <c r="E35" s="93"/>
      <c r="F35" s="94"/>
      <c r="G35" s="93"/>
    </row>
    <row r="36" spans="2:7" s="44" customFormat="1" ht="15.95" customHeight="1" x14ac:dyDescent="0.2">
      <c r="B36" s="92"/>
      <c r="C36" s="92"/>
      <c r="E36" s="95"/>
      <c r="F36" s="94"/>
      <c r="G36" s="94"/>
    </row>
    <row r="37" spans="2:7" s="44" customFormat="1" ht="15.95" customHeight="1" x14ac:dyDescent="0.2">
      <c r="B37" s="92"/>
      <c r="C37" s="92"/>
      <c r="D37" s="92"/>
      <c r="E37" s="93"/>
      <c r="F37" s="94"/>
      <c r="G37" s="94"/>
    </row>
    <row r="38" spans="2:7" s="44" customFormat="1" ht="15.95" customHeight="1" x14ac:dyDescent="0.2">
      <c r="B38" s="92"/>
      <c r="C38" s="92"/>
      <c r="D38" s="92"/>
      <c r="E38" s="93"/>
      <c r="F38" s="94"/>
      <c r="G38" s="94"/>
    </row>
    <row r="39" spans="2:7" s="44" customFormat="1" ht="15.95" customHeight="1" x14ac:dyDescent="0.2">
      <c r="B39" s="92"/>
      <c r="C39" s="92"/>
      <c r="D39" s="92"/>
      <c r="E39" s="93"/>
      <c r="F39" s="94"/>
      <c r="G39" s="94"/>
    </row>
    <row r="40" spans="2:7" s="44" customFormat="1" ht="15.95" customHeight="1" x14ac:dyDescent="0.2">
      <c r="B40" s="92"/>
      <c r="C40" s="92"/>
      <c r="D40" s="92"/>
      <c r="E40" s="93"/>
      <c r="F40" s="94"/>
      <c r="G40" s="94"/>
    </row>
    <row r="41" spans="2:7" s="44" customFormat="1" ht="15.95" customHeight="1" x14ac:dyDescent="0.2">
      <c r="B41" s="92"/>
      <c r="C41" s="92"/>
      <c r="D41" s="92"/>
      <c r="E41" s="92"/>
      <c r="F41" s="94"/>
      <c r="G41" s="94"/>
    </row>
    <row r="42" spans="2:7" x14ac:dyDescent="0.2">
      <c r="B42" s="96"/>
      <c r="C42" s="96"/>
      <c r="D42" s="96"/>
      <c r="E42" s="34"/>
      <c r="F42" s="97"/>
      <c r="G42" s="97"/>
    </row>
  </sheetData>
  <mergeCells count="27">
    <mergeCell ref="C31:E31"/>
    <mergeCell ref="C30:E30"/>
    <mergeCell ref="C13:E13"/>
    <mergeCell ref="D14:E14"/>
    <mergeCell ref="D15:E15"/>
    <mergeCell ref="C16:E16"/>
    <mergeCell ref="D26:E26"/>
    <mergeCell ref="C28:E28"/>
    <mergeCell ref="C29:E29"/>
    <mergeCell ref="C22:E22"/>
    <mergeCell ref="D23:E23"/>
    <mergeCell ref="D24:E24"/>
    <mergeCell ref="D25:E25"/>
    <mergeCell ref="C17:E17"/>
    <mergeCell ref="C20:E20"/>
    <mergeCell ref="B4:G4"/>
    <mergeCell ref="C27:E27"/>
    <mergeCell ref="C7:E8"/>
    <mergeCell ref="B7:B8"/>
    <mergeCell ref="C18:E18"/>
    <mergeCell ref="C19:E19"/>
    <mergeCell ref="C9:E9"/>
    <mergeCell ref="C10:E10"/>
    <mergeCell ref="C11:E11"/>
    <mergeCell ref="C12:E12"/>
    <mergeCell ref="C21:E21"/>
    <mergeCell ref="B5:G5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2:K34"/>
  <sheetViews>
    <sheetView topLeftCell="A7" workbookViewId="0">
      <selection activeCell="I15" sqref="I15"/>
    </sheetView>
  </sheetViews>
  <sheetFormatPr defaultColWidth="9.140625" defaultRowHeight="12.75" x14ac:dyDescent="0.2"/>
  <cols>
    <col min="1" max="1" width="1.7109375" style="19" customWidth="1"/>
    <col min="2" max="3" width="3.7109375" style="37" customWidth="1"/>
    <col min="4" max="4" width="3.5703125" style="37" customWidth="1"/>
    <col min="5" max="5" width="44.42578125" style="19" customWidth="1"/>
    <col min="6" max="7" width="15.42578125" style="38" customWidth="1"/>
    <col min="8" max="8" width="1.42578125" style="19" customWidth="1"/>
    <col min="9" max="9" width="10.7109375" style="19" bestFit="1" customWidth="1"/>
    <col min="10" max="10" width="14.42578125" style="19" bestFit="1" customWidth="1"/>
    <col min="11" max="11" width="13.85546875" style="19" bestFit="1" customWidth="1"/>
    <col min="12" max="16384" width="9.140625" style="19"/>
  </cols>
  <sheetData>
    <row r="2" spans="2:11" s="101" customFormat="1" ht="18" x14ac:dyDescent="0.2">
      <c r="B2" s="39"/>
      <c r="C2" s="39"/>
      <c r="D2" s="40"/>
      <c r="E2" s="41"/>
      <c r="F2" s="42"/>
      <c r="G2" s="43"/>
    </row>
    <row r="3" spans="2:11" s="101" customFormat="1" ht="7.5" customHeight="1" x14ac:dyDescent="0.2">
      <c r="B3" s="39"/>
      <c r="C3" s="39"/>
      <c r="D3" s="40"/>
      <c r="E3" s="41"/>
      <c r="F3" s="103"/>
      <c r="G3" s="104"/>
    </row>
    <row r="4" spans="2:11" s="101" customFormat="1" ht="8.25" customHeight="1" x14ac:dyDescent="0.2">
      <c r="B4" s="39"/>
      <c r="C4" s="39"/>
      <c r="D4" s="40"/>
      <c r="E4" s="41"/>
      <c r="F4" s="105"/>
      <c r="G4" s="102"/>
    </row>
    <row r="5" spans="2:11" s="101" customFormat="1" ht="18" customHeight="1" x14ac:dyDescent="0.2">
      <c r="B5" s="237" t="s">
        <v>258</v>
      </c>
      <c r="C5" s="237"/>
      <c r="D5" s="237"/>
      <c r="E5" s="237"/>
      <c r="F5" s="237"/>
      <c r="G5" s="237"/>
    </row>
    <row r="6" spans="2:11" ht="6.75" customHeight="1" x14ac:dyDescent="0.2"/>
    <row r="7" spans="2:11" s="101" customFormat="1" ht="15.95" customHeight="1" x14ac:dyDescent="0.2">
      <c r="B7" s="257" t="s">
        <v>2</v>
      </c>
      <c r="C7" s="241" t="s">
        <v>157</v>
      </c>
      <c r="D7" s="242"/>
      <c r="E7" s="243"/>
      <c r="F7" s="106" t="s">
        <v>115</v>
      </c>
      <c r="G7" s="106" t="s">
        <v>115</v>
      </c>
    </row>
    <row r="8" spans="2:11" s="101" customFormat="1" ht="15.95" customHeight="1" x14ac:dyDescent="0.2">
      <c r="B8" s="258"/>
      <c r="C8" s="244"/>
      <c r="D8" s="245"/>
      <c r="E8" s="246"/>
      <c r="F8" s="107" t="s">
        <v>116</v>
      </c>
      <c r="G8" s="108" t="s">
        <v>118</v>
      </c>
    </row>
    <row r="9" spans="2:11" s="101" customFormat="1" ht="24.95" customHeight="1" x14ac:dyDescent="0.2">
      <c r="B9" s="109"/>
      <c r="C9" s="98" t="s">
        <v>159</v>
      </c>
      <c r="D9" s="99"/>
      <c r="E9" s="70"/>
      <c r="F9" s="110"/>
      <c r="G9" s="110"/>
      <c r="I9" s="132"/>
    </row>
    <row r="10" spans="2:11" s="101" customFormat="1" ht="20.100000000000001" customHeight="1" x14ac:dyDescent="0.2">
      <c r="B10" s="109"/>
      <c r="C10" s="98"/>
      <c r="D10" s="121" t="s">
        <v>160</v>
      </c>
      <c r="E10" s="111"/>
      <c r="F10" s="110">
        <v>31370134.243000001</v>
      </c>
      <c r="G10" s="110">
        <v>64036242.439999998</v>
      </c>
      <c r="I10" s="102"/>
      <c r="J10" s="130"/>
      <c r="K10" s="130"/>
    </row>
    <row r="11" spans="2:11" s="101" customFormat="1" ht="20.100000000000001" customHeight="1" x14ac:dyDescent="0.2">
      <c r="B11" s="109"/>
      <c r="C11" s="98"/>
      <c r="D11" s="121" t="s">
        <v>161</v>
      </c>
      <c r="E11" s="111"/>
      <c r="F11" s="110">
        <v>47188187.769999981</v>
      </c>
      <c r="G11" s="110">
        <v>44726141</v>
      </c>
      <c r="I11" s="102"/>
      <c r="J11" s="130"/>
      <c r="K11" s="130"/>
    </row>
    <row r="12" spans="2:11" s="101" customFormat="1" ht="20.100000000000001" customHeight="1" x14ac:dyDescent="0.2">
      <c r="B12" s="109"/>
      <c r="C12" s="98"/>
      <c r="D12" s="122" t="s">
        <v>162</v>
      </c>
      <c r="E12" s="111"/>
      <c r="F12" s="110">
        <v>0</v>
      </c>
      <c r="G12" s="110">
        <v>0</v>
      </c>
      <c r="I12" s="102"/>
      <c r="J12" s="130"/>
      <c r="K12" s="130"/>
    </row>
    <row r="13" spans="2:11" s="101" customFormat="1" ht="20.100000000000001" customHeight="1" x14ac:dyDescent="0.2">
      <c r="B13" s="109"/>
      <c r="C13" s="98"/>
      <c r="D13" s="122" t="s">
        <v>163</v>
      </c>
      <c r="E13" s="111"/>
      <c r="F13" s="213">
        <v>-16714141.890000001</v>
      </c>
      <c r="G13" s="213">
        <v>-19001192.68</v>
      </c>
      <c r="I13" s="102"/>
      <c r="J13" s="130"/>
      <c r="K13" s="130"/>
    </row>
    <row r="14" spans="2:11" s="101" customFormat="1" ht="20.100000000000001" customHeight="1" x14ac:dyDescent="0.2">
      <c r="B14" s="109"/>
      <c r="C14" s="98"/>
      <c r="D14" s="122" t="s">
        <v>164</v>
      </c>
      <c r="E14" s="112"/>
      <c r="F14" s="213">
        <v>-120000</v>
      </c>
      <c r="G14" s="213">
        <v>0</v>
      </c>
      <c r="I14" s="102"/>
      <c r="J14" s="130"/>
      <c r="K14" s="130"/>
    </row>
    <row r="15" spans="2:11" s="101" customFormat="1" ht="20.100000000000001" customHeight="1" x14ac:dyDescent="0.2">
      <c r="B15" s="109"/>
      <c r="C15" s="98"/>
      <c r="D15" s="61" t="s">
        <v>130</v>
      </c>
      <c r="E15" s="111"/>
      <c r="F15" s="213">
        <v>61724178.829999998</v>
      </c>
      <c r="G15" s="213">
        <v>89761190.75999999</v>
      </c>
      <c r="I15" s="102"/>
      <c r="J15" s="130"/>
      <c r="K15" s="130"/>
    </row>
    <row r="16" spans="2:11" s="101" customFormat="1" ht="24.95" customHeight="1" x14ac:dyDescent="0.2">
      <c r="B16" s="109"/>
      <c r="C16" s="100" t="s">
        <v>69</v>
      </c>
      <c r="D16" s="99"/>
      <c r="E16" s="111"/>
      <c r="F16" s="213"/>
      <c r="G16" s="213"/>
      <c r="I16" s="102"/>
      <c r="J16" s="130"/>
      <c r="K16" s="130"/>
    </row>
    <row r="17" spans="2:11" s="101" customFormat="1" ht="20.100000000000001" customHeight="1" x14ac:dyDescent="0.2">
      <c r="B17" s="109"/>
      <c r="C17" s="98"/>
      <c r="D17" s="121" t="s">
        <v>167</v>
      </c>
      <c r="E17" s="111"/>
      <c r="F17" s="213"/>
      <c r="G17" s="213"/>
      <c r="I17" s="102"/>
      <c r="J17" s="130"/>
      <c r="K17" s="130"/>
    </row>
    <row r="18" spans="2:11" s="101" customFormat="1" ht="20.100000000000001" customHeight="1" x14ac:dyDescent="0.2">
      <c r="B18" s="109"/>
      <c r="C18" s="98"/>
      <c r="D18" s="111" t="s">
        <v>70</v>
      </c>
      <c r="E18" s="111"/>
      <c r="F18" s="213">
        <v>-27117995</v>
      </c>
      <c r="G18" s="213">
        <v>-26220104</v>
      </c>
      <c r="I18" s="102"/>
      <c r="J18" s="130"/>
      <c r="K18" s="130"/>
    </row>
    <row r="19" spans="2:11" s="101" customFormat="1" ht="20.100000000000001" customHeight="1" x14ac:dyDescent="0.2">
      <c r="B19" s="109"/>
      <c r="C19" s="199"/>
      <c r="D19" s="111" t="s">
        <v>71</v>
      </c>
      <c r="E19" s="111"/>
      <c r="F19" s="213">
        <v>0</v>
      </c>
      <c r="G19" s="213">
        <v>0</v>
      </c>
      <c r="I19" s="102"/>
      <c r="J19" s="130"/>
      <c r="K19" s="130"/>
    </row>
    <row r="20" spans="2:11" s="101" customFormat="1" ht="20.100000000000001" customHeight="1" x14ac:dyDescent="0.2">
      <c r="B20" s="109"/>
      <c r="C20" s="113"/>
      <c r="D20" s="111" t="s">
        <v>72</v>
      </c>
      <c r="E20" s="111"/>
      <c r="F20" s="213">
        <v>0</v>
      </c>
      <c r="G20" s="213">
        <v>0</v>
      </c>
      <c r="I20" s="102"/>
      <c r="J20" s="130"/>
      <c r="K20" s="130"/>
    </row>
    <row r="21" spans="2:11" s="101" customFormat="1" ht="20.100000000000001" customHeight="1" x14ac:dyDescent="0.2">
      <c r="B21" s="109"/>
      <c r="C21" s="113"/>
      <c r="D21" s="111" t="s">
        <v>73</v>
      </c>
      <c r="E21" s="111"/>
      <c r="F21" s="213">
        <v>0</v>
      </c>
      <c r="G21" s="213">
        <v>0</v>
      </c>
      <c r="I21" s="102"/>
      <c r="J21" s="130"/>
      <c r="K21" s="130"/>
    </row>
    <row r="22" spans="2:11" s="101" customFormat="1" ht="20.100000000000001" customHeight="1" x14ac:dyDescent="0.2">
      <c r="B22" s="109"/>
      <c r="C22" s="113"/>
      <c r="D22" s="61" t="s">
        <v>166</v>
      </c>
      <c r="E22" s="111"/>
      <c r="F22" s="213">
        <v>-27117995</v>
      </c>
      <c r="G22" s="213">
        <v>-26220104</v>
      </c>
      <c r="I22" s="102"/>
      <c r="J22" s="130"/>
      <c r="K22" s="130"/>
    </row>
    <row r="23" spans="2:11" s="101" customFormat="1" ht="24.95" customHeight="1" x14ac:dyDescent="0.2">
      <c r="B23" s="109"/>
      <c r="C23" s="98" t="s">
        <v>74</v>
      </c>
      <c r="D23" s="114"/>
      <c r="E23" s="111"/>
      <c r="F23" s="213"/>
      <c r="G23" s="213"/>
      <c r="I23" s="102"/>
      <c r="J23" s="130"/>
      <c r="K23" s="130"/>
    </row>
    <row r="24" spans="2:11" s="101" customFormat="1" ht="20.100000000000001" customHeight="1" x14ac:dyDescent="0.2">
      <c r="B24" s="109"/>
      <c r="C24" s="113"/>
      <c r="D24" s="111" t="s">
        <v>81</v>
      </c>
      <c r="E24" s="111"/>
      <c r="F24" s="213">
        <v>0</v>
      </c>
      <c r="G24" s="213">
        <v>285025</v>
      </c>
      <c r="I24" s="102"/>
      <c r="J24" s="130"/>
      <c r="K24" s="130"/>
    </row>
    <row r="25" spans="2:11" s="101" customFormat="1" ht="20.100000000000001" customHeight="1" x14ac:dyDescent="0.2">
      <c r="B25" s="109"/>
      <c r="C25" s="113"/>
      <c r="D25" s="111" t="s">
        <v>75</v>
      </c>
      <c r="E25" s="111"/>
      <c r="F25" s="213">
        <v>-54728028.140000001</v>
      </c>
      <c r="G25" s="213">
        <v>-47589543</v>
      </c>
      <c r="I25" s="102"/>
      <c r="J25" s="130"/>
      <c r="K25" s="130"/>
    </row>
    <row r="26" spans="2:11" s="101" customFormat="1" ht="20.100000000000001" customHeight="1" x14ac:dyDescent="0.2">
      <c r="B26" s="109"/>
      <c r="C26" s="113"/>
      <c r="D26" s="111" t="s">
        <v>76</v>
      </c>
      <c r="E26" s="111"/>
      <c r="F26" s="213">
        <v>0</v>
      </c>
      <c r="G26" s="213">
        <v>0</v>
      </c>
      <c r="I26" s="102"/>
      <c r="J26" s="130"/>
      <c r="K26" s="130"/>
    </row>
    <row r="27" spans="2:11" s="101" customFormat="1" ht="20.100000000000001" customHeight="1" x14ac:dyDescent="0.2">
      <c r="B27" s="109"/>
      <c r="C27" s="113"/>
      <c r="D27" s="111" t="s">
        <v>77</v>
      </c>
      <c r="E27" s="111"/>
      <c r="F27" s="213">
        <v>0</v>
      </c>
      <c r="G27" s="213">
        <v>0</v>
      </c>
      <c r="I27" s="102"/>
      <c r="J27" s="130"/>
      <c r="K27" s="130"/>
    </row>
    <row r="28" spans="2:11" s="101" customFormat="1" ht="20.100000000000001" customHeight="1" x14ac:dyDescent="0.2">
      <c r="B28" s="109"/>
      <c r="C28" s="113"/>
      <c r="D28" s="61" t="s">
        <v>165</v>
      </c>
      <c r="E28" s="111"/>
      <c r="F28" s="213">
        <v>-54728028.140000001</v>
      </c>
      <c r="G28" s="213">
        <v>-47304518</v>
      </c>
      <c r="I28" s="102"/>
      <c r="J28" s="130"/>
      <c r="K28" s="130"/>
    </row>
    <row r="29" spans="2:11" ht="25.5" customHeight="1" x14ac:dyDescent="0.2">
      <c r="B29" s="115"/>
      <c r="C29" s="100" t="s">
        <v>78</v>
      </c>
      <c r="D29" s="115"/>
      <c r="E29" s="116"/>
      <c r="F29" s="214">
        <v>-20121844.310000002</v>
      </c>
      <c r="G29" s="214">
        <v>16236569</v>
      </c>
      <c r="I29" s="38"/>
      <c r="J29" s="130"/>
      <c r="K29" s="130"/>
    </row>
    <row r="30" spans="2:11" ht="25.5" customHeight="1" x14ac:dyDescent="0.2">
      <c r="B30" s="115"/>
      <c r="C30" s="100" t="s">
        <v>79</v>
      </c>
      <c r="D30" s="115"/>
      <c r="E30" s="116"/>
      <c r="F30" s="156">
        <v>20799845.250000004</v>
      </c>
      <c r="G30" s="156">
        <v>4563276</v>
      </c>
      <c r="I30" s="38"/>
      <c r="J30" s="130"/>
      <c r="K30" s="130"/>
    </row>
    <row r="31" spans="2:11" ht="25.5" customHeight="1" x14ac:dyDescent="0.2">
      <c r="B31" s="115"/>
      <c r="C31" s="100" t="s">
        <v>80</v>
      </c>
      <c r="D31" s="115"/>
      <c r="E31" s="116"/>
      <c r="F31" s="156">
        <v>678001.95000000007</v>
      </c>
      <c r="G31" s="156">
        <v>20799845</v>
      </c>
      <c r="I31" s="38"/>
      <c r="J31" s="130"/>
      <c r="K31" s="130"/>
    </row>
    <row r="33" spans="6:7" x14ac:dyDescent="0.2">
      <c r="G33" s="118"/>
    </row>
    <row r="34" spans="6:7" x14ac:dyDescent="0.2">
      <c r="F34" s="127"/>
      <c r="G34" s="127"/>
    </row>
  </sheetData>
  <mergeCells count="3">
    <mergeCell ref="B5:G5"/>
    <mergeCell ref="B7:B8"/>
    <mergeCell ref="C7:E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2:H103"/>
  <sheetViews>
    <sheetView topLeftCell="A4" workbookViewId="0">
      <selection activeCell="G35" sqref="G35"/>
    </sheetView>
  </sheetViews>
  <sheetFormatPr defaultColWidth="17.7109375" defaultRowHeight="12.75" x14ac:dyDescent="0.2"/>
  <cols>
    <col min="1" max="1" width="2.85546875" customWidth="1"/>
    <col min="2" max="2" width="32.140625" customWidth="1"/>
    <col min="3" max="3" width="14.85546875" bestFit="1" customWidth="1"/>
    <col min="4" max="4" width="12.28515625" customWidth="1"/>
    <col min="5" max="5" width="14" customWidth="1"/>
    <col min="6" max="6" width="17.5703125" customWidth="1"/>
    <col min="7" max="7" width="18.140625" bestFit="1" customWidth="1"/>
    <col min="8" max="8" width="10.85546875" bestFit="1" customWidth="1"/>
    <col min="9" max="9" width="2.7109375" customWidth="1"/>
  </cols>
  <sheetData>
    <row r="2" spans="1:8" ht="15" x14ac:dyDescent="0.2">
      <c r="B2" s="39"/>
      <c r="G2" s="42"/>
      <c r="H2" s="43"/>
    </row>
    <row r="3" spans="1:8" ht="6.75" customHeight="1" x14ac:dyDescent="0.2"/>
    <row r="4" spans="1:8" ht="25.5" customHeight="1" x14ac:dyDescent="0.2">
      <c r="A4" s="259" t="s">
        <v>259</v>
      </c>
      <c r="B4" s="260"/>
      <c r="C4" s="260"/>
      <c r="D4" s="260"/>
      <c r="E4" s="260"/>
      <c r="F4" s="260"/>
      <c r="G4" s="260"/>
      <c r="H4" s="260"/>
    </row>
    <row r="5" spans="1:8" ht="6.75" customHeight="1" x14ac:dyDescent="0.2"/>
    <row r="6" spans="1:8" ht="12.75" customHeight="1" x14ac:dyDescent="0.2">
      <c r="B6" s="11" t="s">
        <v>63</v>
      </c>
      <c r="G6" s="2"/>
    </row>
    <row r="7" spans="1:8" ht="6.75" customHeight="1" thickBot="1" x14ac:dyDescent="0.25"/>
    <row r="8" spans="1:8" s="3" customFormat="1" ht="24.95" customHeight="1" thickTop="1" x14ac:dyDescent="0.2">
      <c r="A8" s="119"/>
      <c r="B8" s="12"/>
      <c r="C8" s="12" t="s">
        <v>38</v>
      </c>
      <c r="D8" s="12" t="s">
        <v>39</v>
      </c>
      <c r="E8" s="13" t="s">
        <v>64</v>
      </c>
      <c r="F8" s="13" t="s">
        <v>158</v>
      </c>
      <c r="G8" s="12" t="s">
        <v>65</v>
      </c>
      <c r="H8" s="14" t="s">
        <v>59</v>
      </c>
    </row>
    <row r="9" spans="1:8" s="7" customFormat="1" ht="30" customHeight="1" x14ac:dyDescent="0.2">
      <c r="A9" s="15" t="s">
        <v>3</v>
      </c>
      <c r="B9" s="16" t="s">
        <v>175</v>
      </c>
      <c r="C9" s="187">
        <v>96714975</v>
      </c>
      <c r="D9" s="187">
        <v>0</v>
      </c>
      <c r="E9" s="187">
        <v>0</v>
      </c>
      <c r="F9" s="187">
        <v>0</v>
      </c>
      <c r="G9" s="187">
        <v>-104112</v>
      </c>
      <c r="H9" s="188">
        <v>96610863</v>
      </c>
    </row>
    <row r="10" spans="1:8" s="7" customFormat="1" ht="20.100000000000001" customHeight="1" x14ac:dyDescent="0.2">
      <c r="A10" s="4" t="s">
        <v>127</v>
      </c>
      <c r="B10" s="5" t="s">
        <v>60</v>
      </c>
      <c r="C10" s="6"/>
      <c r="D10" s="6"/>
      <c r="E10" s="6"/>
      <c r="F10" s="6"/>
      <c r="G10" s="6"/>
      <c r="H10" s="188">
        <v>0</v>
      </c>
    </row>
    <row r="11" spans="1:8" s="7" customFormat="1" ht="20.100000000000001" customHeight="1" x14ac:dyDescent="0.2">
      <c r="A11" s="15" t="s">
        <v>128</v>
      </c>
      <c r="B11" s="16" t="s">
        <v>58</v>
      </c>
      <c r="C11" s="6"/>
      <c r="D11" s="6"/>
      <c r="E11" s="6"/>
      <c r="F11" s="6"/>
      <c r="G11" s="6"/>
      <c r="H11" s="188">
        <v>0</v>
      </c>
    </row>
    <row r="12" spans="1:8" s="7" customFormat="1" ht="20.100000000000001" customHeight="1" x14ac:dyDescent="0.2">
      <c r="A12" s="10">
        <v>1</v>
      </c>
      <c r="B12" s="120" t="s">
        <v>62</v>
      </c>
      <c r="C12" s="9"/>
      <c r="D12" s="9"/>
      <c r="E12" s="9"/>
      <c r="F12" s="9"/>
      <c r="G12" s="9">
        <v>541956</v>
      </c>
      <c r="H12" s="188">
        <v>541956</v>
      </c>
    </row>
    <row r="13" spans="1:8" s="7" customFormat="1" ht="20.100000000000001" customHeight="1" x14ac:dyDescent="0.2">
      <c r="A13" s="10">
        <v>2</v>
      </c>
      <c r="B13" s="8" t="s">
        <v>61</v>
      </c>
      <c r="C13" s="9"/>
      <c r="D13" s="9"/>
      <c r="E13" s="9"/>
      <c r="F13" s="9"/>
      <c r="G13" s="9"/>
      <c r="H13" s="188">
        <v>0</v>
      </c>
    </row>
    <row r="14" spans="1:8" s="7" customFormat="1" ht="20.100000000000001" customHeight="1" x14ac:dyDescent="0.2">
      <c r="A14" s="10">
        <v>3</v>
      </c>
      <c r="B14" s="8" t="s">
        <v>66</v>
      </c>
      <c r="C14" s="9"/>
      <c r="D14" s="9"/>
      <c r="E14" s="9"/>
      <c r="F14" s="9"/>
      <c r="G14" s="9"/>
      <c r="H14" s="188">
        <v>0</v>
      </c>
    </row>
    <row r="15" spans="1:8" s="7" customFormat="1" ht="20.100000000000001" customHeight="1" x14ac:dyDescent="0.2">
      <c r="A15" s="10">
        <v>4</v>
      </c>
      <c r="B15" s="8" t="s">
        <v>67</v>
      </c>
      <c r="C15" s="9">
        <v>285025</v>
      </c>
      <c r="D15" s="9"/>
      <c r="E15" s="9"/>
      <c r="F15" s="9"/>
      <c r="G15" s="9"/>
      <c r="H15" s="188">
        <v>285025</v>
      </c>
    </row>
    <row r="16" spans="1:8" s="7" customFormat="1" ht="30" customHeight="1" x14ac:dyDescent="0.2">
      <c r="A16" s="15" t="s">
        <v>4</v>
      </c>
      <c r="B16" s="16" t="s">
        <v>176</v>
      </c>
      <c r="C16" s="189">
        <v>97000000</v>
      </c>
      <c r="D16" s="189">
        <v>0</v>
      </c>
      <c r="E16" s="189">
        <v>0</v>
      </c>
      <c r="F16" s="189">
        <v>0</v>
      </c>
      <c r="G16" s="189">
        <v>437844</v>
      </c>
      <c r="H16" s="190">
        <v>97437844</v>
      </c>
    </row>
    <row r="17" spans="1:8" s="7" customFormat="1" ht="20.100000000000001" customHeight="1" x14ac:dyDescent="0.2">
      <c r="A17" s="4">
        <v>1</v>
      </c>
      <c r="B17" s="8" t="s">
        <v>62</v>
      </c>
      <c r="C17" s="9"/>
      <c r="D17" s="9"/>
      <c r="E17" s="9"/>
      <c r="F17" s="9"/>
      <c r="G17" s="9">
        <v>24786427.051999994</v>
      </c>
      <c r="H17" s="190">
        <v>24786427.051999994</v>
      </c>
    </row>
    <row r="18" spans="1:8" s="7" customFormat="1" ht="20.100000000000001" customHeight="1" x14ac:dyDescent="0.2">
      <c r="A18" s="4">
        <v>2</v>
      </c>
      <c r="B18" s="120" t="s">
        <v>61</v>
      </c>
      <c r="C18" s="9"/>
      <c r="D18" s="9"/>
      <c r="E18" s="9"/>
      <c r="F18" s="9"/>
      <c r="G18" s="9"/>
      <c r="H18" s="190">
        <v>0</v>
      </c>
    </row>
    <row r="19" spans="1:8" s="7" customFormat="1" ht="20.100000000000001" customHeight="1" x14ac:dyDescent="0.2">
      <c r="A19" s="4">
        <v>3</v>
      </c>
      <c r="B19" s="8" t="s">
        <v>68</v>
      </c>
      <c r="C19" s="9"/>
      <c r="D19" s="9"/>
      <c r="E19" s="9"/>
      <c r="F19" s="9"/>
      <c r="G19" s="9"/>
      <c r="H19" s="190">
        <v>0</v>
      </c>
    </row>
    <row r="20" spans="1:8" s="7" customFormat="1" ht="20.100000000000001" customHeight="1" x14ac:dyDescent="0.2">
      <c r="A20" s="4">
        <v>4</v>
      </c>
      <c r="B20" s="8" t="s">
        <v>129</v>
      </c>
      <c r="C20" s="9"/>
      <c r="D20" s="9"/>
      <c r="E20" s="9"/>
      <c r="F20" s="9"/>
      <c r="G20" s="9"/>
      <c r="H20" s="190">
        <v>0</v>
      </c>
    </row>
    <row r="21" spans="1:8" s="7" customFormat="1" ht="30" customHeight="1" thickBot="1" x14ac:dyDescent="0.25">
      <c r="A21" s="17" t="s">
        <v>35</v>
      </c>
      <c r="B21" s="18" t="s">
        <v>260</v>
      </c>
      <c r="C21" s="191">
        <v>97000000</v>
      </c>
      <c r="D21" s="191">
        <v>0</v>
      </c>
      <c r="E21" s="191">
        <v>0</v>
      </c>
      <c r="F21" s="191">
        <v>0</v>
      </c>
      <c r="G21" s="191">
        <v>25224271.051999994</v>
      </c>
      <c r="H21" s="192">
        <v>122224271.05199999</v>
      </c>
    </row>
    <row r="22" spans="1:8" ht="14.1" customHeight="1" thickTop="1" x14ac:dyDescent="0.2"/>
    <row r="23" spans="1:8" ht="14.1" customHeight="1" x14ac:dyDescent="0.2"/>
    <row r="24" spans="1:8" ht="14.1" customHeight="1" x14ac:dyDescent="0.2"/>
    <row r="25" spans="1:8" ht="14.1" customHeight="1" x14ac:dyDescent="0.25">
      <c r="B25" s="261" t="s">
        <v>250</v>
      </c>
      <c r="C25" s="261"/>
      <c r="D25" s="261"/>
      <c r="F25" s="261" t="s">
        <v>190</v>
      </c>
      <c r="G25" s="261"/>
      <c r="H25" s="261"/>
    </row>
    <row r="26" spans="1:8" ht="14.1" customHeight="1" x14ac:dyDescent="0.25">
      <c r="B26" s="261" t="s">
        <v>251</v>
      </c>
      <c r="C26" s="261"/>
      <c r="D26" s="261"/>
      <c r="F26" s="261" t="s">
        <v>252</v>
      </c>
      <c r="G26" s="261"/>
      <c r="H26" s="261"/>
    </row>
    <row r="27" spans="1:8" ht="14.1" customHeight="1" x14ac:dyDescent="0.2"/>
    <row r="28" spans="1:8" ht="14.1" customHeight="1" x14ac:dyDescent="0.2"/>
    <row r="29" spans="1:8" ht="14.1" customHeight="1" x14ac:dyDescent="0.2"/>
    <row r="30" spans="1:8" ht="14.1" customHeight="1" x14ac:dyDescent="0.2"/>
    <row r="31" spans="1:8" ht="14.1" customHeight="1" x14ac:dyDescent="0.2"/>
    <row r="32" spans="1:8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</sheetData>
  <mergeCells count="5">
    <mergeCell ref="A4:H4"/>
    <mergeCell ref="F25:H25"/>
    <mergeCell ref="B25:D25"/>
    <mergeCell ref="B26:D26"/>
    <mergeCell ref="F26:H2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I54"/>
  <sheetViews>
    <sheetView topLeftCell="A25" workbookViewId="0">
      <selection activeCell="I17" sqref="I17"/>
    </sheetView>
  </sheetViews>
  <sheetFormatPr defaultRowHeight="12.75" x14ac:dyDescent="0.2"/>
  <cols>
    <col min="1" max="1" width="4.85546875" customWidth="1"/>
    <col min="2" max="2" width="39.42578125" customWidth="1"/>
    <col min="3" max="3" width="5.140625" customWidth="1"/>
    <col min="4" max="4" width="16.140625" bestFit="1" customWidth="1"/>
    <col min="5" max="5" width="15.140625" bestFit="1" customWidth="1"/>
    <col min="6" max="6" width="15.28515625" bestFit="1" customWidth="1"/>
    <col min="7" max="7" width="16.28515625" bestFit="1" customWidth="1"/>
    <col min="9" max="9" width="18.140625" style="211" bestFit="1" customWidth="1"/>
  </cols>
  <sheetData>
    <row r="1" spans="1:7" ht="15" x14ac:dyDescent="0.2">
      <c r="B1" s="133" t="s">
        <v>178</v>
      </c>
    </row>
    <row r="2" spans="1:7" x14ac:dyDescent="0.2">
      <c r="B2" s="134" t="s">
        <v>179</v>
      </c>
    </row>
    <row r="3" spans="1:7" x14ac:dyDescent="0.2">
      <c r="B3" s="134"/>
    </row>
    <row r="4" spans="1:7" ht="15.75" x14ac:dyDescent="0.25">
      <c r="B4" s="262" t="s">
        <v>262</v>
      </c>
      <c r="C4" s="262"/>
      <c r="D4" s="262"/>
      <c r="E4" s="262"/>
      <c r="F4" s="262"/>
      <c r="G4" s="262"/>
    </row>
    <row r="6" spans="1:7" x14ac:dyDescent="0.2">
      <c r="A6" s="257" t="s">
        <v>2</v>
      </c>
      <c r="B6" s="263" t="s">
        <v>134</v>
      </c>
      <c r="C6" s="257" t="s">
        <v>180</v>
      </c>
      <c r="D6" s="135" t="s">
        <v>181</v>
      </c>
      <c r="E6" s="257" t="s">
        <v>182</v>
      </c>
      <c r="F6" s="257" t="s">
        <v>183</v>
      </c>
      <c r="G6" s="135" t="s">
        <v>181</v>
      </c>
    </row>
    <row r="7" spans="1:7" x14ac:dyDescent="0.2">
      <c r="A7" s="258"/>
      <c r="B7" s="264"/>
      <c r="C7" s="258"/>
      <c r="D7" s="136">
        <v>40909</v>
      </c>
      <c r="E7" s="258"/>
      <c r="F7" s="258"/>
      <c r="G7" s="136">
        <v>41274</v>
      </c>
    </row>
    <row r="8" spans="1:7" x14ac:dyDescent="0.2">
      <c r="A8" s="137">
        <v>1</v>
      </c>
      <c r="B8" s="138" t="s">
        <v>23</v>
      </c>
      <c r="C8" s="137"/>
      <c r="D8" s="139"/>
      <c r="E8" s="139"/>
      <c r="F8" s="139"/>
      <c r="G8" s="139"/>
    </row>
    <row r="9" spans="1:7" x14ac:dyDescent="0.2">
      <c r="A9" s="137">
        <v>2</v>
      </c>
      <c r="B9" s="140" t="s">
        <v>184</v>
      </c>
      <c r="C9" s="137"/>
      <c r="D9" s="200">
        <v>122540560.31999999</v>
      </c>
      <c r="E9" s="200">
        <v>4359500</v>
      </c>
      <c r="F9" s="200"/>
      <c r="G9" s="200">
        <f t="shared" ref="G9:G16" si="0">D9+E9-F9</f>
        <v>126900060.31999999</v>
      </c>
    </row>
    <row r="10" spans="1:7" x14ac:dyDescent="0.2">
      <c r="A10" s="137">
        <v>3</v>
      </c>
      <c r="B10" s="138" t="s">
        <v>261</v>
      </c>
      <c r="C10" s="142"/>
      <c r="D10" s="200">
        <v>1706797.9200000018</v>
      </c>
      <c r="E10" s="200">
        <v>16020164.4</v>
      </c>
      <c r="F10" s="200"/>
      <c r="G10" s="200">
        <f>D10+E10-F10</f>
        <v>17726962.32</v>
      </c>
    </row>
    <row r="11" spans="1:7" x14ac:dyDescent="0.2">
      <c r="A11" s="137">
        <v>4</v>
      </c>
      <c r="B11" s="138" t="s">
        <v>185</v>
      </c>
      <c r="C11" s="137"/>
      <c r="D11" s="200">
        <v>166888748.44</v>
      </c>
      <c r="E11" s="200">
        <v>6738331</v>
      </c>
      <c r="F11" s="200"/>
      <c r="G11" s="200">
        <f t="shared" si="0"/>
        <v>173627079.44</v>
      </c>
    </row>
    <row r="12" spans="1:7" x14ac:dyDescent="0.2">
      <c r="A12" s="137">
        <v>5</v>
      </c>
      <c r="B12" s="138" t="s">
        <v>186</v>
      </c>
      <c r="C12" s="137"/>
      <c r="D12" s="200">
        <v>0</v>
      </c>
      <c r="E12" s="201"/>
      <c r="F12" s="200"/>
      <c r="G12" s="200">
        <f t="shared" si="0"/>
        <v>0</v>
      </c>
    </row>
    <row r="13" spans="1:7" x14ac:dyDescent="0.2">
      <c r="A13" s="137">
        <v>6</v>
      </c>
      <c r="B13" s="138" t="s">
        <v>187</v>
      </c>
      <c r="C13" s="137"/>
      <c r="D13" s="200">
        <v>370363.4</v>
      </c>
      <c r="E13" s="200"/>
      <c r="F13" s="200"/>
      <c r="G13" s="200">
        <f t="shared" si="0"/>
        <v>370363.4</v>
      </c>
    </row>
    <row r="14" spans="1:7" x14ac:dyDescent="0.2">
      <c r="A14" s="137">
        <v>7</v>
      </c>
      <c r="B14" s="138" t="s">
        <v>188</v>
      </c>
      <c r="C14" s="137"/>
      <c r="D14" s="200">
        <v>164010.4</v>
      </c>
      <c r="E14" s="200"/>
      <c r="F14" s="200"/>
      <c r="G14" s="200">
        <f t="shared" si="0"/>
        <v>164010.4</v>
      </c>
    </row>
    <row r="15" spans="1:7" x14ac:dyDescent="0.2">
      <c r="A15" s="137"/>
      <c r="B15" s="145"/>
      <c r="C15" s="137"/>
      <c r="D15" s="200"/>
      <c r="E15" s="200"/>
      <c r="F15" s="200"/>
      <c r="G15" s="200">
        <f t="shared" si="0"/>
        <v>0</v>
      </c>
    </row>
    <row r="16" spans="1:7" ht="13.5" thickBot="1" x14ac:dyDescent="0.25">
      <c r="A16" s="146"/>
      <c r="B16" s="147"/>
      <c r="C16" s="146"/>
      <c r="D16" s="202"/>
      <c r="E16" s="202"/>
      <c r="F16" s="202"/>
      <c r="G16" s="202">
        <f t="shared" si="0"/>
        <v>0</v>
      </c>
    </row>
    <row r="17" spans="1:7" ht="13.5" thickBot="1" x14ac:dyDescent="0.25">
      <c r="A17" s="148"/>
      <c r="B17" s="149" t="s">
        <v>189</v>
      </c>
      <c r="C17" s="150"/>
      <c r="D17" s="203">
        <f>SUM(D8:D16)</f>
        <v>291670480.47999996</v>
      </c>
      <c r="E17" s="203">
        <f>SUM(E8:E16)</f>
        <v>27117995.399999999</v>
      </c>
      <c r="F17" s="203">
        <f>SUM(F8:F16)</f>
        <v>0</v>
      </c>
      <c r="G17" s="204">
        <f>SUM(G8:G16)</f>
        <v>318788475.87999994</v>
      </c>
    </row>
    <row r="20" spans="1:7" ht="15.75" x14ac:dyDescent="0.25">
      <c r="B20" s="262" t="s">
        <v>264</v>
      </c>
      <c r="C20" s="262"/>
      <c r="D20" s="262"/>
      <c r="E20" s="262"/>
      <c r="F20" s="262"/>
      <c r="G20" s="262"/>
    </row>
    <row r="22" spans="1:7" x14ac:dyDescent="0.2">
      <c r="A22" s="257" t="s">
        <v>2</v>
      </c>
      <c r="B22" s="263" t="s">
        <v>134</v>
      </c>
      <c r="C22" s="257" t="s">
        <v>180</v>
      </c>
      <c r="D22" s="135" t="s">
        <v>181</v>
      </c>
      <c r="E22" s="257" t="s">
        <v>182</v>
      </c>
      <c r="F22" s="257" t="s">
        <v>183</v>
      </c>
      <c r="G22" s="135" t="s">
        <v>181</v>
      </c>
    </row>
    <row r="23" spans="1:7" x14ac:dyDescent="0.2">
      <c r="A23" s="258"/>
      <c r="B23" s="264"/>
      <c r="C23" s="258"/>
      <c r="D23" s="136">
        <v>40909</v>
      </c>
      <c r="E23" s="258"/>
      <c r="F23" s="258"/>
      <c r="G23" s="136">
        <v>41274</v>
      </c>
    </row>
    <row r="24" spans="1:7" x14ac:dyDescent="0.2">
      <c r="A24" s="137">
        <v>1</v>
      </c>
      <c r="B24" s="138" t="s">
        <v>23</v>
      </c>
      <c r="C24" s="137"/>
      <c r="D24" s="206">
        <v>0</v>
      </c>
      <c r="E24" s="206">
        <v>0</v>
      </c>
      <c r="F24" s="207" t="s">
        <v>263</v>
      </c>
      <c r="G24" s="206">
        <f>D24+E24</f>
        <v>0</v>
      </c>
    </row>
    <row r="25" spans="1:7" x14ac:dyDescent="0.2">
      <c r="A25" s="137">
        <v>2</v>
      </c>
      <c r="B25" s="140" t="s">
        <v>184</v>
      </c>
      <c r="C25" s="137"/>
      <c r="D25" s="200">
        <v>7109361</v>
      </c>
      <c r="E25" s="200">
        <v>6335373</v>
      </c>
      <c r="F25" s="200"/>
      <c r="G25" s="200">
        <f>D25+E25</f>
        <v>13444734</v>
      </c>
    </row>
    <row r="26" spans="1:7" x14ac:dyDescent="0.2">
      <c r="A26" s="137">
        <v>3</v>
      </c>
      <c r="B26" s="138" t="s">
        <v>261</v>
      </c>
      <c r="C26" s="137"/>
      <c r="D26" s="200">
        <v>668828</v>
      </c>
      <c r="E26" s="205">
        <v>12494986</v>
      </c>
      <c r="F26" s="200"/>
      <c r="G26" s="200">
        <f>D26+E26</f>
        <v>13163814</v>
      </c>
    </row>
    <row r="27" spans="1:7" x14ac:dyDescent="0.2">
      <c r="A27" s="137">
        <v>4</v>
      </c>
      <c r="B27" s="138" t="s">
        <v>185</v>
      </c>
      <c r="C27" s="137"/>
      <c r="D27" s="200">
        <v>5953048</v>
      </c>
      <c r="E27" s="200">
        <v>5520039</v>
      </c>
      <c r="F27" s="200"/>
      <c r="G27" s="200">
        <f>D27+E27</f>
        <v>11473087</v>
      </c>
    </row>
    <row r="28" spans="1:7" x14ac:dyDescent="0.2">
      <c r="A28" s="137">
        <v>5</v>
      </c>
      <c r="B28" s="138" t="s">
        <v>186</v>
      </c>
      <c r="C28" s="137"/>
      <c r="D28" s="200">
        <v>0</v>
      </c>
      <c r="E28" s="205">
        <v>0</v>
      </c>
      <c r="F28" s="200"/>
      <c r="G28" s="200">
        <f>D28+E28</f>
        <v>0</v>
      </c>
    </row>
    <row r="29" spans="1:7" x14ac:dyDescent="0.2">
      <c r="A29" s="137">
        <v>6</v>
      </c>
      <c r="B29" s="138" t="s">
        <v>187</v>
      </c>
      <c r="C29" s="137"/>
      <c r="D29" s="200">
        <v>23148</v>
      </c>
      <c r="E29" s="200">
        <v>86804</v>
      </c>
      <c r="F29" s="200"/>
      <c r="G29" s="200">
        <f t="shared" ref="G29:G31" si="1">D29+E29</f>
        <v>109952</v>
      </c>
    </row>
    <row r="30" spans="1:7" x14ac:dyDescent="0.2">
      <c r="A30" s="137">
        <v>7</v>
      </c>
      <c r="B30" s="138" t="s">
        <v>188</v>
      </c>
      <c r="C30" s="137"/>
      <c r="D30" s="200">
        <v>2050</v>
      </c>
      <c r="E30" s="200">
        <v>8098</v>
      </c>
      <c r="F30" s="200"/>
      <c r="G30" s="200">
        <f t="shared" si="1"/>
        <v>10148</v>
      </c>
    </row>
    <row r="31" spans="1:7" x14ac:dyDescent="0.2">
      <c r="A31" s="137"/>
      <c r="B31" s="145"/>
      <c r="C31" s="137"/>
      <c r="D31" s="200"/>
      <c r="E31" s="200"/>
      <c r="F31" s="200"/>
      <c r="G31" s="200">
        <f t="shared" si="1"/>
        <v>0</v>
      </c>
    </row>
    <row r="32" spans="1:7" ht="13.5" thickBot="1" x14ac:dyDescent="0.25">
      <c r="A32" s="146"/>
      <c r="B32" s="147"/>
      <c r="C32" s="146"/>
      <c r="D32" s="202"/>
      <c r="E32" s="202"/>
      <c r="F32" s="202"/>
      <c r="G32" s="202">
        <f>D32+E32-F32</f>
        <v>0</v>
      </c>
    </row>
    <row r="33" spans="1:7" ht="13.5" thickBot="1" x14ac:dyDescent="0.25">
      <c r="A33" s="148"/>
      <c r="B33" s="149" t="s">
        <v>189</v>
      </c>
      <c r="C33" s="150"/>
      <c r="D33" s="208">
        <f>SUM(D24:D32)</f>
        <v>13756435</v>
      </c>
      <c r="E33" s="208">
        <f>SUM(E24:E32)</f>
        <v>24445300</v>
      </c>
      <c r="F33" s="208">
        <f>SUM(F24:F32)</f>
        <v>0</v>
      </c>
      <c r="G33" s="209">
        <f>SUM(G24:G32)</f>
        <v>38201735</v>
      </c>
    </row>
    <row r="34" spans="1:7" x14ac:dyDescent="0.2">
      <c r="G34" s="151"/>
    </row>
    <row r="36" spans="1:7" ht="15.75" x14ac:dyDescent="0.25">
      <c r="B36" s="262" t="s">
        <v>265</v>
      </c>
      <c r="C36" s="262"/>
      <c r="D36" s="262"/>
      <c r="E36" s="262"/>
      <c r="F36" s="262"/>
      <c r="G36" s="262"/>
    </row>
    <row r="38" spans="1:7" x14ac:dyDescent="0.2">
      <c r="A38" s="257" t="s">
        <v>2</v>
      </c>
      <c r="B38" s="263" t="s">
        <v>134</v>
      </c>
      <c r="C38" s="257" t="s">
        <v>180</v>
      </c>
      <c r="D38" s="135" t="s">
        <v>181</v>
      </c>
      <c r="E38" s="257" t="s">
        <v>182</v>
      </c>
      <c r="F38" s="257" t="s">
        <v>183</v>
      </c>
      <c r="G38" s="135" t="s">
        <v>181</v>
      </c>
    </row>
    <row r="39" spans="1:7" x14ac:dyDescent="0.2">
      <c r="A39" s="258"/>
      <c r="B39" s="264"/>
      <c r="C39" s="258"/>
      <c r="D39" s="136">
        <v>40909</v>
      </c>
      <c r="E39" s="258"/>
      <c r="F39" s="258"/>
      <c r="G39" s="136">
        <v>41274</v>
      </c>
    </row>
    <row r="40" spans="1:7" x14ac:dyDescent="0.2">
      <c r="A40" s="137">
        <v>1</v>
      </c>
      <c r="B40" s="138" t="s">
        <v>23</v>
      </c>
      <c r="C40" s="137"/>
      <c r="D40" s="200">
        <v>0</v>
      </c>
      <c r="E40" s="200"/>
      <c r="F40" s="200">
        <v>0</v>
      </c>
      <c r="G40" s="200">
        <f t="shared" ref="G40:G48" si="2">D40+E40-F40</f>
        <v>0</v>
      </c>
    </row>
    <row r="41" spans="1:7" x14ac:dyDescent="0.2">
      <c r="A41" s="137">
        <v>2</v>
      </c>
      <c r="B41" s="140" t="s">
        <v>184</v>
      </c>
      <c r="C41" s="137"/>
      <c r="D41" s="200">
        <f>D9-D25</f>
        <v>115431199.31999999</v>
      </c>
      <c r="E41" s="200">
        <f>E9</f>
        <v>4359500</v>
      </c>
      <c r="F41" s="200">
        <f>E25</f>
        <v>6335373</v>
      </c>
      <c r="G41" s="200">
        <f t="shared" si="2"/>
        <v>113455326.31999999</v>
      </c>
    </row>
    <row r="42" spans="1:7" x14ac:dyDescent="0.2">
      <c r="A42" s="137">
        <v>3</v>
      </c>
      <c r="B42" s="138" t="s">
        <v>261</v>
      </c>
      <c r="C42" s="137"/>
      <c r="D42" s="200">
        <f t="shared" ref="D42:D46" si="3">D10-D26</f>
        <v>1037969.9200000018</v>
      </c>
      <c r="E42" s="200">
        <f t="shared" ref="E42:E46" si="4">E10</f>
        <v>16020164.4</v>
      </c>
      <c r="F42" s="200">
        <f t="shared" ref="F42:F46" si="5">E26</f>
        <v>12494986</v>
      </c>
      <c r="G42" s="200">
        <f t="shared" si="2"/>
        <v>4563148.32</v>
      </c>
    </row>
    <row r="43" spans="1:7" x14ac:dyDescent="0.2">
      <c r="A43" s="137">
        <v>4</v>
      </c>
      <c r="B43" s="138" t="s">
        <v>185</v>
      </c>
      <c r="C43" s="137"/>
      <c r="D43" s="200">
        <f t="shared" si="3"/>
        <v>160935700.44</v>
      </c>
      <c r="E43" s="200">
        <f t="shared" si="4"/>
        <v>6738331</v>
      </c>
      <c r="F43" s="200">
        <f t="shared" si="5"/>
        <v>5520039</v>
      </c>
      <c r="G43" s="200">
        <f t="shared" si="2"/>
        <v>162153992.44</v>
      </c>
    </row>
    <row r="44" spans="1:7" x14ac:dyDescent="0.2">
      <c r="A44" s="137">
        <v>5</v>
      </c>
      <c r="B44" s="138" t="s">
        <v>186</v>
      </c>
      <c r="C44" s="137"/>
      <c r="D44" s="200">
        <f t="shared" si="3"/>
        <v>0</v>
      </c>
      <c r="E44" s="200">
        <f t="shared" si="4"/>
        <v>0</v>
      </c>
      <c r="F44" s="200">
        <f t="shared" si="5"/>
        <v>0</v>
      </c>
      <c r="G44" s="200">
        <f t="shared" si="2"/>
        <v>0</v>
      </c>
    </row>
    <row r="45" spans="1:7" x14ac:dyDescent="0.2">
      <c r="A45" s="137">
        <v>6</v>
      </c>
      <c r="B45" s="138" t="s">
        <v>187</v>
      </c>
      <c r="C45" s="137"/>
      <c r="D45" s="200">
        <f t="shared" si="3"/>
        <v>347215.4</v>
      </c>
      <c r="E45" s="200">
        <f t="shared" si="4"/>
        <v>0</v>
      </c>
      <c r="F45" s="200">
        <f t="shared" si="5"/>
        <v>86804</v>
      </c>
      <c r="G45" s="200">
        <f t="shared" si="2"/>
        <v>260411.40000000002</v>
      </c>
    </row>
    <row r="46" spans="1:7" x14ac:dyDescent="0.2">
      <c r="A46" s="137">
        <v>7</v>
      </c>
      <c r="B46" s="138" t="s">
        <v>188</v>
      </c>
      <c r="C46" s="137"/>
      <c r="D46" s="200">
        <f t="shared" si="3"/>
        <v>161960.4</v>
      </c>
      <c r="E46" s="200">
        <f t="shared" si="4"/>
        <v>0</v>
      </c>
      <c r="F46" s="200">
        <f t="shared" si="5"/>
        <v>8098</v>
      </c>
      <c r="G46" s="200">
        <f t="shared" si="2"/>
        <v>153862.39999999999</v>
      </c>
    </row>
    <row r="47" spans="1:7" x14ac:dyDescent="0.2">
      <c r="A47" s="137"/>
      <c r="B47" s="145"/>
      <c r="C47" s="137"/>
      <c r="D47" s="200"/>
      <c r="E47" s="200"/>
      <c r="F47" s="200"/>
      <c r="G47" s="200">
        <f t="shared" si="2"/>
        <v>0</v>
      </c>
    </row>
    <row r="48" spans="1:7" ht="13.5" thickBot="1" x14ac:dyDescent="0.25">
      <c r="A48" s="146"/>
      <c r="B48" s="147"/>
      <c r="C48" s="146"/>
      <c r="D48" s="202"/>
      <c r="E48" s="202"/>
      <c r="F48" s="202"/>
      <c r="G48" s="202">
        <f t="shared" si="2"/>
        <v>0</v>
      </c>
    </row>
    <row r="49" spans="1:9" ht="13.5" thickBot="1" x14ac:dyDescent="0.25">
      <c r="A49" s="148"/>
      <c r="B49" s="149" t="s">
        <v>189</v>
      </c>
      <c r="C49" s="150"/>
      <c r="D49" s="208">
        <f>SUM(D40:D48)</f>
        <v>277914045.47999996</v>
      </c>
      <c r="E49" s="208">
        <f>SUM(E40:E48)</f>
        <v>27117995.399999999</v>
      </c>
      <c r="F49" s="208">
        <f>SUM(F40:F48)</f>
        <v>24445300</v>
      </c>
      <c r="G49" s="209">
        <f>SUM(G40:G48)</f>
        <v>280586740.87999994</v>
      </c>
    </row>
    <row r="50" spans="1:9" s="1" customFormat="1" x14ac:dyDescent="0.2">
      <c r="F50" s="141"/>
      <c r="G50" s="152"/>
      <c r="I50" s="212"/>
    </row>
    <row r="51" spans="1:9" x14ac:dyDescent="0.2">
      <c r="D51" s="143"/>
      <c r="G51" s="143"/>
    </row>
    <row r="52" spans="1:9" x14ac:dyDescent="0.2">
      <c r="D52" s="143"/>
      <c r="G52" s="143"/>
    </row>
    <row r="53" spans="1:9" ht="15.75" x14ac:dyDescent="0.25">
      <c r="E53" s="261" t="s">
        <v>190</v>
      </c>
      <c r="F53" s="261"/>
      <c r="G53" s="261"/>
    </row>
    <row r="54" spans="1:9" ht="15.75" x14ac:dyDescent="0.25">
      <c r="E54" s="261" t="s">
        <v>252</v>
      </c>
      <c r="F54" s="261"/>
      <c r="G54" s="261"/>
    </row>
  </sheetData>
  <mergeCells count="20">
    <mergeCell ref="E53:G53"/>
    <mergeCell ref="E54:G54"/>
    <mergeCell ref="B36:G36"/>
    <mergeCell ref="A38:A39"/>
    <mergeCell ref="B38:B39"/>
    <mergeCell ref="C38:C39"/>
    <mergeCell ref="E38:E39"/>
    <mergeCell ref="F38:F39"/>
    <mergeCell ref="B20:G20"/>
    <mergeCell ref="A22:A23"/>
    <mergeCell ref="B22:B23"/>
    <mergeCell ref="C22:C23"/>
    <mergeCell ref="E22:E23"/>
    <mergeCell ref="F22:F23"/>
    <mergeCell ref="B4:G4"/>
    <mergeCell ref="A6:A7"/>
    <mergeCell ref="B6:B7"/>
    <mergeCell ref="C6:C7"/>
    <mergeCell ref="E6:E7"/>
    <mergeCell ref="F6:F7"/>
  </mergeCells>
  <pageMargins left="0.23622047244094491" right="0.15748031496062992" top="0.35433070866141736" bottom="0.74803149606299213" header="0.31496062992125984" footer="0.31496062992125984"/>
  <pageSetup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6"/>
  <sheetViews>
    <sheetView workbookViewId="0">
      <selection activeCell="F19" sqref="F19"/>
    </sheetView>
  </sheetViews>
  <sheetFormatPr defaultRowHeight="12.75" x14ac:dyDescent="0.2"/>
  <cols>
    <col min="1" max="1" width="3" bestFit="1" customWidth="1"/>
    <col min="2" max="2" width="10" customWidth="1"/>
    <col min="3" max="3" width="33.85546875" bestFit="1" customWidth="1"/>
    <col min="4" max="4" width="24.28515625" bestFit="1" customWidth="1"/>
  </cols>
  <sheetData>
    <row r="1" spans="1:4" ht="15" x14ac:dyDescent="0.2">
      <c r="B1" s="133" t="s">
        <v>178</v>
      </c>
    </row>
    <row r="2" spans="1:4" x14ac:dyDescent="0.2">
      <c r="B2" s="134" t="s">
        <v>191</v>
      </c>
    </row>
    <row r="3" spans="1:4" x14ac:dyDescent="0.2">
      <c r="B3" s="134"/>
      <c r="D3" s="131" t="s">
        <v>193</v>
      </c>
    </row>
    <row r="5" spans="1:4" x14ac:dyDescent="0.2">
      <c r="A5" s="145"/>
      <c r="B5" s="145"/>
      <c r="C5" s="144" t="s">
        <v>195</v>
      </c>
      <c r="D5" s="144" t="s">
        <v>196</v>
      </c>
    </row>
    <row r="6" spans="1:4" x14ac:dyDescent="0.2">
      <c r="A6" s="145">
        <v>1</v>
      </c>
      <c r="B6" s="144" t="s">
        <v>192</v>
      </c>
      <c r="C6" s="153" t="s">
        <v>194</v>
      </c>
      <c r="D6" s="193"/>
    </row>
    <row r="7" spans="1:4" x14ac:dyDescent="0.2">
      <c r="A7" s="145">
        <v>2</v>
      </c>
      <c r="B7" s="144" t="s">
        <v>192</v>
      </c>
      <c r="C7" s="153" t="s">
        <v>197</v>
      </c>
      <c r="D7" s="194"/>
    </row>
    <row r="8" spans="1:4" x14ac:dyDescent="0.2">
      <c r="A8" s="145">
        <v>3</v>
      </c>
      <c r="B8" s="144" t="s">
        <v>192</v>
      </c>
      <c r="C8" s="153" t="s">
        <v>199</v>
      </c>
      <c r="D8" s="194"/>
    </row>
    <row r="9" spans="1:4" x14ac:dyDescent="0.2">
      <c r="A9" s="145">
        <v>4</v>
      </c>
      <c r="B9" s="144" t="s">
        <v>192</v>
      </c>
      <c r="C9" s="153" t="s">
        <v>198</v>
      </c>
      <c r="D9" s="194"/>
    </row>
    <row r="10" spans="1:4" x14ac:dyDescent="0.2">
      <c r="A10" s="145">
        <v>5</v>
      </c>
      <c r="B10" s="144" t="s">
        <v>192</v>
      </c>
      <c r="C10" s="153" t="s">
        <v>200</v>
      </c>
      <c r="D10" s="194"/>
    </row>
    <row r="11" spans="1:4" x14ac:dyDescent="0.2">
      <c r="A11" s="145">
        <v>6</v>
      </c>
      <c r="B11" s="144" t="s">
        <v>192</v>
      </c>
      <c r="C11" s="153" t="s">
        <v>201</v>
      </c>
      <c r="D11" s="194"/>
    </row>
    <row r="12" spans="1:4" x14ac:dyDescent="0.2">
      <c r="A12" s="145">
        <v>7</v>
      </c>
      <c r="B12" s="144" t="s">
        <v>192</v>
      </c>
      <c r="C12" s="153" t="s">
        <v>203</v>
      </c>
      <c r="D12" s="194"/>
    </row>
    <row r="13" spans="1:4" x14ac:dyDescent="0.2">
      <c r="A13" s="145">
        <v>8</v>
      </c>
      <c r="B13" s="144" t="s">
        <v>192</v>
      </c>
      <c r="C13" s="153" t="s">
        <v>202</v>
      </c>
      <c r="D13" s="194"/>
    </row>
    <row r="14" spans="1:4" x14ac:dyDescent="0.2">
      <c r="A14" s="144" t="s">
        <v>3</v>
      </c>
      <c r="B14" s="144"/>
      <c r="C14" s="144" t="s">
        <v>205</v>
      </c>
      <c r="D14" s="195"/>
    </row>
    <row r="15" spans="1:4" x14ac:dyDescent="0.2">
      <c r="A15" s="145">
        <v>9</v>
      </c>
      <c r="B15" s="144" t="s">
        <v>204</v>
      </c>
      <c r="C15" s="153" t="s">
        <v>206</v>
      </c>
      <c r="D15" s="194"/>
    </row>
    <row r="16" spans="1:4" x14ac:dyDescent="0.2">
      <c r="A16" s="145">
        <v>10</v>
      </c>
      <c r="B16" s="144" t="s">
        <v>204</v>
      </c>
      <c r="C16" s="153" t="s">
        <v>207</v>
      </c>
      <c r="D16" s="193"/>
    </row>
    <row r="17" spans="1:4" x14ac:dyDescent="0.2">
      <c r="A17" s="145">
        <v>11</v>
      </c>
      <c r="B17" s="144" t="s">
        <v>204</v>
      </c>
      <c r="C17" s="153" t="s">
        <v>208</v>
      </c>
      <c r="D17" s="194"/>
    </row>
    <row r="18" spans="1:4" x14ac:dyDescent="0.2">
      <c r="A18" s="144" t="s">
        <v>4</v>
      </c>
      <c r="B18" s="144"/>
      <c r="C18" s="144" t="s">
        <v>209</v>
      </c>
      <c r="D18" s="195"/>
    </row>
    <row r="19" spans="1:4" x14ac:dyDescent="0.2">
      <c r="A19" s="145">
        <v>12</v>
      </c>
      <c r="B19" s="144" t="s">
        <v>210</v>
      </c>
      <c r="C19" s="153" t="s">
        <v>211</v>
      </c>
      <c r="D19" s="194"/>
    </row>
    <row r="20" spans="1:4" x14ac:dyDescent="0.2">
      <c r="A20" s="145">
        <v>13</v>
      </c>
      <c r="B20" s="144" t="s">
        <v>210</v>
      </c>
      <c r="C20" s="144" t="s">
        <v>212</v>
      </c>
      <c r="D20" s="194"/>
    </row>
    <row r="21" spans="1:4" x14ac:dyDescent="0.2">
      <c r="A21" s="145">
        <v>14</v>
      </c>
      <c r="B21" s="144" t="s">
        <v>210</v>
      </c>
      <c r="C21" s="153" t="s">
        <v>213</v>
      </c>
      <c r="D21" s="194"/>
    </row>
    <row r="22" spans="1:4" x14ac:dyDescent="0.2">
      <c r="A22" s="145">
        <v>15</v>
      </c>
      <c r="B22" s="144" t="s">
        <v>210</v>
      </c>
      <c r="C22" s="153" t="s">
        <v>214</v>
      </c>
      <c r="D22" s="194"/>
    </row>
    <row r="23" spans="1:4" x14ac:dyDescent="0.2">
      <c r="A23" s="145">
        <v>16</v>
      </c>
      <c r="B23" s="144" t="s">
        <v>210</v>
      </c>
      <c r="C23" s="153" t="s">
        <v>215</v>
      </c>
      <c r="D23" s="194"/>
    </row>
    <row r="24" spans="1:4" x14ac:dyDescent="0.2">
      <c r="A24" s="145">
        <v>17</v>
      </c>
      <c r="B24" s="144" t="s">
        <v>210</v>
      </c>
      <c r="C24" s="153" t="s">
        <v>216</v>
      </c>
      <c r="D24" s="196">
        <v>81402836.299999997</v>
      </c>
    </row>
    <row r="25" spans="1:4" x14ac:dyDescent="0.2">
      <c r="A25" s="145">
        <v>18</v>
      </c>
      <c r="B25" s="144" t="s">
        <v>210</v>
      </c>
      <c r="C25" s="153" t="s">
        <v>217</v>
      </c>
      <c r="D25" s="194"/>
    </row>
    <row r="26" spans="1:4" x14ac:dyDescent="0.2">
      <c r="A26" s="145">
        <v>19</v>
      </c>
      <c r="B26" s="144" t="s">
        <v>210</v>
      </c>
      <c r="C26" s="153" t="s">
        <v>218</v>
      </c>
      <c r="D26" s="194"/>
    </row>
    <row r="27" spans="1:4" x14ac:dyDescent="0.2">
      <c r="A27" s="144" t="s">
        <v>35</v>
      </c>
      <c r="B27" s="144"/>
      <c r="C27" s="144" t="s">
        <v>219</v>
      </c>
      <c r="D27" s="166">
        <f>SUM(D19:D26)</f>
        <v>81402836.299999997</v>
      </c>
    </row>
    <row r="28" spans="1:4" x14ac:dyDescent="0.2">
      <c r="A28" s="145">
        <v>20</v>
      </c>
      <c r="B28" s="144" t="s">
        <v>220</v>
      </c>
      <c r="C28" s="153" t="s">
        <v>221</v>
      </c>
      <c r="D28" s="194"/>
    </row>
    <row r="29" spans="1:4" x14ac:dyDescent="0.2">
      <c r="A29" s="145">
        <v>21</v>
      </c>
      <c r="B29" s="144" t="s">
        <v>220</v>
      </c>
      <c r="C29" s="153" t="s">
        <v>222</v>
      </c>
      <c r="D29" s="193"/>
    </row>
    <row r="30" spans="1:4" x14ac:dyDescent="0.2">
      <c r="A30" s="145">
        <v>22</v>
      </c>
      <c r="B30" s="144" t="s">
        <v>220</v>
      </c>
      <c r="C30" s="153" t="s">
        <v>223</v>
      </c>
      <c r="D30" s="193"/>
    </row>
    <row r="31" spans="1:4" x14ac:dyDescent="0.2">
      <c r="A31" s="145">
        <v>23</v>
      </c>
      <c r="B31" s="144" t="s">
        <v>220</v>
      </c>
      <c r="C31" s="153" t="s">
        <v>224</v>
      </c>
      <c r="D31" s="194"/>
    </row>
    <row r="32" spans="1:4" x14ac:dyDescent="0.2">
      <c r="A32" s="144" t="s">
        <v>225</v>
      </c>
      <c r="B32" s="144"/>
      <c r="C32" s="144" t="s">
        <v>226</v>
      </c>
      <c r="D32" s="194"/>
    </row>
    <row r="33" spans="1:4" x14ac:dyDescent="0.2">
      <c r="A33" s="145">
        <v>24</v>
      </c>
      <c r="B33" s="144" t="s">
        <v>227</v>
      </c>
      <c r="C33" s="153" t="s">
        <v>228</v>
      </c>
      <c r="D33" s="194"/>
    </row>
    <row r="34" spans="1:4" x14ac:dyDescent="0.2">
      <c r="A34" s="145">
        <v>25</v>
      </c>
      <c r="B34" s="144" t="s">
        <v>227</v>
      </c>
      <c r="C34" s="153" t="s">
        <v>229</v>
      </c>
      <c r="D34" s="194"/>
    </row>
    <row r="35" spans="1:4" x14ac:dyDescent="0.2">
      <c r="A35" s="145">
        <v>26</v>
      </c>
      <c r="B35" s="144" t="s">
        <v>227</v>
      </c>
      <c r="C35" s="153" t="s">
        <v>230</v>
      </c>
      <c r="D35" s="194"/>
    </row>
    <row r="36" spans="1:4" x14ac:dyDescent="0.2">
      <c r="A36" s="145">
        <v>27</v>
      </c>
      <c r="B36" s="144" t="s">
        <v>227</v>
      </c>
      <c r="C36" s="153" t="s">
        <v>231</v>
      </c>
      <c r="D36" s="194"/>
    </row>
    <row r="37" spans="1:4" x14ac:dyDescent="0.2">
      <c r="A37" s="145">
        <v>28</v>
      </c>
      <c r="B37" s="144" t="s">
        <v>227</v>
      </c>
      <c r="C37" s="153" t="s">
        <v>232</v>
      </c>
      <c r="D37" s="193"/>
    </row>
    <row r="38" spans="1:4" x14ac:dyDescent="0.2">
      <c r="A38" s="145">
        <v>29</v>
      </c>
      <c r="B38" s="144" t="s">
        <v>227</v>
      </c>
      <c r="C38" s="154" t="s">
        <v>233</v>
      </c>
      <c r="D38" s="194"/>
    </row>
    <row r="39" spans="1:4" x14ac:dyDescent="0.2">
      <c r="A39" s="145">
        <v>30</v>
      </c>
      <c r="B39" s="144" t="s">
        <v>227</v>
      </c>
      <c r="C39" s="153" t="s">
        <v>234</v>
      </c>
      <c r="D39" s="194"/>
    </row>
    <row r="40" spans="1:4" x14ac:dyDescent="0.2">
      <c r="A40" s="145">
        <v>31</v>
      </c>
      <c r="B40" s="144" t="s">
        <v>227</v>
      </c>
      <c r="C40" s="153" t="s">
        <v>235</v>
      </c>
      <c r="D40" s="194"/>
    </row>
    <row r="41" spans="1:4" x14ac:dyDescent="0.2">
      <c r="A41" s="145">
        <v>32</v>
      </c>
      <c r="B41" s="144" t="s">
        <v>227</v>
      </c>
      <c r="C41" s="153" t="s">
        <v>236</v>
      </c>
      <c r="D41" s="197"/>
    </row>
    <row r="42" spans="1:4" x14ac:dyDescent="0.2">
      <c r="A42" s="145">
        <v>33</v>
      </c>
      <c r="B42" s="144" t="s">
        <v>227</v>
      </c>
      <c r="C42" s="153" t="s">
        <v>237</v>
      </c>
      <c r="D42" s="194"/>
    </row>
    <row r="43" spans="1:4" x14ac:dyDescent="0.2">
      <c r="A43" s="155">
        <v>34</v>
      </c>
      <c r="B43" s="144" t="s">
        <v>227</v>
      </c>
      <c r="C43" s="153" t="s">
        <v>117</v>
      </c>
      <c r="D43" s="194"/>
    </row>
    <row r="44" spans="1:4" x14ac:dyDescent="0.2">
      <c r="A44" s="144" t="s">
        <v>238</v>
      </c>
      <c r="B44" s="145"/>
      <c r="C44" s="144" t="s">
        <v>239</v>
      </c>
      <c r="D44" s="166">
        <f>SUM(D33:D43)</f>
        <v>0</v>
      </c>
    </row>
    <row r="45" spans="1:4" x14ac:dyDescent="0.2">
      <c r="A45" s="145"/>
      <c r="B45" s="145"/>
      <c r="C45" s="144" t="s">
        <v>240</v>
      </c>
      <c r="D45" s="198">
        <f>D27+D44</f>
        <v>81402836.299999997</v>
      </c>
    </row>
    <row r="48" spans="1:4" x14ac:dyDescent="0.2">
      <c r="B48" s="157" t="s">
        <v>249</v>
      </c>
      <c r="C48" s="147"/>
      <c r="D48" s="144" t="s">
        <v>241</v>
      </c>
    </row>
    <row r="49" spans="1:8" x14ac:dyDescent="0.2">
      <c r="B49" s="158"/>
      <c r="C49" s="159"/>
      <c r="D49" s="159"/>
    </row>
    <row r="50" spans="1:8" x14ac:dyDescent="0.2">
      <c r="B50" s="160" t="s">
        <v>242</v>
      </c>
      <c r="C50" s="160"/>
      <c r="D50" s="145"/>
    </row>
    <row r="51" spans="1:8" x14ac:dyDescent="0.2">
      <c r="B51" s="145" t="s">
        <v>243</v>
      </c>
      <c r="C51" s="145"/>
      <c r="D51" s="145">
        <v>3</v>
      </c>
    </row>
    <row r="52" spans="1:8" x14ac:dyDescent="0.2">
      <c r="B52" s="145" t="s">
        <v>244</v>
      </c>
      <c r="C52" s="145"/>
      <c r="D52" s="145">
        <v>5</v>
      </c>
    </row>
    <row r="53" spans="1:8" x14ac:dyDescent="0.2">
      <c r="B53" s="145" t="s">
        <v>245</v>
      </c>
      <c r="C53" s="145"/>
      <c r="D53" s="145">
        <v>0</v>
      </c>
    </row>
    <row r="54" spans="1:8" x14ac:dyDescent="0.2">
      <c r="B54" s="161" t="s">
        <v>246</v>
      </c>
      <c r="C54" s="147"/>
      <c r="D54" s="145">
        <v>1</v>
      </c>
    </row>
    <row r="55" spans="1:8" x14ac:dyDescent="0.2">
      <c r="B55" s="162"/>
      <c r="C55" s="163" t="s">
        <v>247</v>
      </c>
      <c r="D55" s="163">
        <f>SUM(D50:D54)</f>
        <v>9</v>
      </c>
    </row>
    <row r="57" spans="1:8" x14ac:dyDescent="0.2">
      <c r="D57" s="131" t="s">
        <v>190</v>
      </c>
    </row>
    <row r="58" spans="1:8" ht="15.75" x14ac:dyDescent="0.25">
      <c r="D58" s="170" t="s">
        <v>252</v>
      </c>
      <c r="E58" s="170"/>
      <c r="F58" s="170"/>
    </row>
    <row r="59" spans="1:8" x14ac:dyDescent="0.2">
      <c r="B59" s="131" t="s">
        <v>248</v>
      </c>
    </row>
    <row r="61" spans="1:8" x14ac:dyDescent="0.2">
      <c r="B61" s="131"/>
    </row>
    <row r="62" spans="1:8" x14ac:dyDescent="0.2">
      <c r="A62" s="131"/>
      <c r="B62" s="131"/>
      <c r="C62" s="131"/>
      <c r="D62" s="131"/>
      <c r="E62" s="131"/>
      <c r="F62" s="131"/>
      <c r="G62" s="131"/>
      <c r="H62" s="131"/>
    </row>
    <row r="63" spans="1:8" x14ac:dyDescent="0.2">
      <c r="A63" s="131"/>
      <c r="B63" s="131"/>
      <c r="C63" s="131"/>
      <c r="D63" s="131"/>
      <c r="E63" s="131"/>
      <c r="F63" s="131"/>
      <c r="G63" s="131"/>
      <c r="H63" s="131"/>
    </row>
    <row r="64" spans="1:8" x14ac:dyDescent="0.2">
      <c r="B64" s="131"/>
      <c r="C64" s="131"/>
      <c r="D64" s="131"/>
      <c r="E64" s="131"/>
      <c r="F64" s="131"/>
      <c r="G64" s="131"/>
      <c r="H64" s="131"/>
    </row>
    <row r="65" spans="1:8" x14ac:dyDescent="0.2">
      <c r="B65" s="131"/>
      <c r="C65" s="131"/>
      <c r="D65" s="131"/>
      <c r="E65" s="131"/>
      <c r="F65" s="131"/>
      <c r="G65" s="131"/>
      <c r="H65" s="131"/>
    </row>
    <row r="66" spans="1:8" x14ac:dyDescent="0.2">
      <c r="A66" s="131"/>
      <c r="B66" s="131"/>
    </row>
  </sheetData>
  <pageMargins left="0.7" right="0.7" top="0.31" bottom="0.2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0_Kopertina</vt:lpstr>
      <vt:lpstr>1_Aktivet</vt:lpstr>
      <vt:lpstr>2_Pasivet</vt:lpstr>
      <vt:lpstr>3_Rezultati_Natyres</vt:lpstr>
      <vt:lpstr>5_Fluksi_MD</vt:lpstr>
      <vt:lpstr>8_Kapitali_pk</vt:lpstr>
      <vt:lpstr>AA Materiale</vt:lpstr>
      <vt:lpstr>Aneksi 3</vt:lpstr>
      <vt:lpstr>'1_Aktivet'!Print_Area</vt:lpstr>
      <vt:lpstr>'2_Pasivet'!Print_Area</vt:lpstr>
      <vt:lpstr>'3_Rezultati_Natyres'!Print_Area</vt:lpstr>
      <vt:lpstr>'AA Materiale'!Print_Area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Silvi Hoxha</cp:lastModifiedBy>
  <cp:lastPrinted>2013-03-25T11:11:12Z</cp:lastPrinted>
  <dcterms:created xsi:type="dcterms:W3CDTF">2002-02-16T18:16:52Z</dcterms:created>
  <dcterms:modified xsi:type="dcterms:W3CDTF">2020-05-11T13:32:27Z</dcterms:modified>
</cp:coreProperties>
</file>